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235" windowHeight="80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<sst xmlns="http://schemas.openxmlformats.org/spreadsheetml/2006/main" count="53" uniqueCount="43">
  <si>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Wójt Gminy Mrągowo</t>
  </si>
  <si>
    <t>Lp.</t>
  </si>
  <si>
    <t>Programu</t>
  </si>
  <si>
    <t>Zadanie</t>
  </si>
  <si>
    <t xml:space="preserve">Plan </t>
  </si>
  <si>
    <t>Wykonanie</t>
  </si>
  <si>
    <t>1.</t>
  </si>
  <si>
    <t>środki krajowe</t>
  </si>
  <si>
    <t>%</t>
  </si>
  <si>
    <t>Razem:</t>
  </si>
  <si>
    <t>Razrm:</t>
  </si>
  <si>
    <t>Realizacja wydatków na programy i projekty ze środków pochodzących z funduszy strukturalnych i Funduszy Spójności</t>
  </si>
  <si>
    <t>LK</t>
  </si>
  <si>
    <t>środki z budżetu UE</t>
  </si>
  <si>
    <t>do załącznika nr 1</t>
  </si>
  <si>
    <t>w sprawie: informacji z wykonania</t>
  </si>
  <si>
    <t>budżetu Gminy Mrągowo</t>
  </si>
  <si>
    <t>Tabela nr 5</t>
  </si>
  <si>
    <t>2.</t>
  </si>
  <si>
    <t>3.</t>
  </si>
  <si>
    <t>4.</t>
  </si>
  <si>
    <t>5.</t>
  </si>
  <si>
    <t>7.</t>
  </si>
  <si>
    <t>8.</t>
  </si>
  <si>
    <t>9.</t>
  </si>
  <si>
    <t>Rgionalny Program Operacyjny Województwa Warmińsko-Mazurskiego na lata 2014-2020</t>
  </si>
  <si>
    <t>Program Rozwoju Obszarów Wiejskich na lata 2014-2020</t>
  </si>
  <si>
    <t>Mazurska Pętla rowerowa</t>
  </si>
  <si>
    <t>Siedem Cudów Mazur - Promocja gospodarcza obszaru wielkich Jezior Mazurskich</t>
  </si>
  <si>
    <t>Kompetencje na Start w Szkole Podstawowej w Bożem, Kosewie, Marcinkowie i Szestnie</t>
  </si>
  <si>
    <t>Sporządził:</t>
  </si>
  <si>
    <t>6.</t>
  </si>
  <si>
    <t>Piotr Piercewicz</t>
  </si>
  <si>
    <t>Rehabilitacja medyczna schorzeń kręgosłupa i narządów ruchu wśród mieszczkańców gminy Mrągowo</t>
  </si>
  <si>
    <t>za I półrocze 2020 r.</t>
  </si>
  <si>
    <t>Budowa kanalizacji Bagienice-Bagienice Nowe</t>
  </si>
  <si>
    <t>Budowa ogólnodostępnego pomostu rekreacyjnego w miejscowości Ruska Wieś</t>
  </si>
  <si>
    <t>Akademia kompetencji cyfrowych dla mieszkańców gminy Mrągowo</t>
  </si>
  <si>
    <t>Program Operacyjny Polska Cyfrowa na lata 2014-2020</t>
  </si>
  <si>
    <t>Zdalna szkoła</t>
  </si>
  <si>
    <t>Zastosowanie odnawialnych źródeł energii w objektach użyteczności publicznej w Gminie Mrągowo</t>
  </si>
  <si>
    <t>do zarządzenia Wójta Gminy Mrągowo nr 247/20</t>
  </si>
  <si>
    <t>z dnia 27 sierpnia 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</si>
</sst>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52" applyFont="1" applyBorder="1" applyAlignment="1">
      <alignment/>
      <protection/>
    </xf>
    <xf numFmtId="0" fontId="0" fillId="0" borderId="0" xfId="0" applyFont="1" applyAlignment="1">
      <alignment/>
    </xf>
    <xf numFmtId="4" fontId="2" fillId="0" borderId="0" xfId="52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0" fillId="0" borderId="13" xfId="52" applyNumberFormat="1" applyFont="1" applyBorder="1" applyAlignment="1">
      <alignment vertical="center"/>
      <protection/>
    </xf>
    <xf numFmtId="4" fontId="6" fillId="33" borderId="14" xfId="0" applyNumberFormat="1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vertical="center"/>
    </xf>
    <xf numFmtId="4" fontId="6" fillId="33" borderId="17" xfId="5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4" fontId="0" fillId="0" borderId="18" xfId="52" applyNumberFormat="1" applyFont="1" applyBorder="1" applyAlignment="1">
      <alignment vertical="center"/>
      <protection/>
    </xf>
    <xf numFmtId="4" fontId="0" fillId="0" borderId="19" xfId="52" applyNumberFormat="1" applyFont="1" applyBorder="1" applyAlignment="1">
      <alignment vertical="center"/>
      <protection/>
    </xf>
    <xf numFmtId="4" fontId="0" fillId="0" borderId="20" xfId="52" applyNumberFormat="1" applyFont="1" applyBorder="1" applyAlignment="1">
      <alignment vertical="center"/>
      <protection/>
    </xf>
    <xf numFmtId="4" fontId="0" fillId="0" borderId="21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34" borderId="23" xfId="52" applyNumberFormat="1" applyFont="1" applyFill="1" applyBorder="1" applyAlignment="1">
      <alignment horizontal="center" vertical="center" wrapText="1"/>
      <protection/>
    </xf>
    <xf numFmtId="4" fontId="0" fillId="34" borderId="24" xfId="52" applyNumberFormat="1" applyFont="1" applyFill="1" applyBorder="1" applyAlignment="1">
      <alignment vertical="center"/>
      <protection/>
    </xf>
    <xf numFmtId="4" fontId="0" fillId="34" borderId="25" xfId="52" applyNumberFormat="1" applyFont="1" applyFill="1" applyBorder="1" applyAlignment="1">
      <alignment vertical="center"/>
      <protection/>
    </xf>
    <xf numFmtId="4" fontId="0" fillId="34" borderId="13" xfId="52" applyNumberFormat="1" applyFont="1" applyFill="1" applyBorder="1" applyAlignment="1">
      <alignment vertical="center"/>
      <protection/>
    </xf>
    <xf numFmtId="4" fontId="0" fillId="34" borderId="22" xfId="52" applyNumberFormat="1" applyFont="1" applyFill="1" applyBorder="1" applyAlignment="1">
      <alignment vertical="center"/>
      <protection/>
    </xf>
    <xf numFmtId="0" fontId="0" fillId="34" borderId="24" xfId="0" applyFont="1" applyFill="1" applyBorder="1" applyAlignment="1">
      <alignment horizontal="center" vertical="center"/>
    </xf>
    <xf numFmtId="4" fontId="0" fillId="34" borderId="25" xfId="52" applyNumberFormat="1" applyFont="1" applyFill="1" applyBorder="1" applyAlignment="1">
      <alignment vertical="center" wrapText="1"/>
      <protection/>
    </xf>
    <xf numFmtId="4" fontId="0" fillId="34" borderId="26" xfId="52" applyNumberFormat="1" applyFont="1" applyFill="1" applyBorder="1" applyAlignment="1">
      <alignment horizontal="center" vertical="center" wrapText="1"/>
      <protection/>
    </xf>
    <xf numFmtId="4" fontId="0" fillId="34" borderId="27" xfId="52" applyNumberFormat="1" applyFont="1" applyFill="1" applyBorder="1" applyAlignment="1">
      <alignment vertical="center"/>
      <protection/>
    </xf>
    <xf numFmtId="4" fontId="0" fillId="34" borderId="27" xfId="52" applyNumberFormat="1" applyFont="1" applyFill="1" applyBorder="1" applyAlignment="1">
      <alignment horizontal="center" vertical="center" wrapText="1"/>
      <protection/>
    </xf>
    <xf numFmtId="4" fontId="0" fillId="34" borderId="20" xfId="52" applyNumberFormat="1" applyFont="1" applyFill="1" applyBorder="1" applyAlignment="1">
      <alignment vertical="center"/>
      <protection/>
    </xf>
    <xf numFmtId="4" fontId="0" fillId="34" borderId="21" xfId="52" applyNumberFormat="1" applyFont="1" applyFill="1" applyBorder="1" applyAlignment="1">
      <alignment vertical="center"/>
      <protection/>
    </xf>
    <xf numFmtId="4" fontId="0" fillId="34" borderId="18" xfId="52" applyNumberFormat="1" applyFont="1" applyFill="1" applyBorder="1" applyAlignment="1">
      <alignment vertical="center"/>
      <protection/>
    </xf>
    <xf numFmtId="4" fontId="0" fillId="34" borderId="19" xfId="52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52" applyFont="1" applyBorder="1" applyAlignment="1">
      <alignment horizont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34.421875" style="0" customWidth="1"/>
    <col min="4" max="4" width="13.00390625" style="0" customWidth="1"/>
    <col min="5" max="6" width="12.7109375" style="0" customWidth="1"/>
    <col min="7" max="7" width="13.00390625" style="0" customWidth="1"/>
    <col min="8" max="8" width="11.7109375" style="0" customWidth="1"/>
    <col min="9" max="9" width="13.57421875" style="0" customWidth="1"/>
    <col min="13" max="13" width="13.28125" style="0" customWidth="1"/>
    <col min="14" max="14" width="14.8515625" style="0" customWidth="1"/>
  </cols>
  <sheetData>
    <row r="1" spans="4:10" ht="15">
      <c r="D1" s="49" t="s">
        <v>17</v>
      </c>
      <c r="E1" s="49"/>
      <c r="F1" s="49"/>
      <c r="G1" s="49"/>
      <c r="H1" s="49"/>
      <c r="I1" s="49"/>
      <c r="J1" s="49"/>
    </row>
    <row r="2" spans="4:10" ht="15">
      <c r="D2" s="35" t="s">
        <v>14</v>
      </c>
      <c r="E2" s="35"/>
      <c r="F2" s="35"/>
      <c r="G2" s="35"/>
      <c r="H2" s="35"/>
      <c r="I2" s="35"/>
      <c r="J2" s="35"/>
    </row>
    <row r="3" spans="4:10" ht="15">
      <c r="D3" s="35" t="s">
        <v>41</v>
      </c>
      <c r="E3" s="35"/>
      <c r="F3" s="35"/>
      <c r="G3" s="35"/>
      <c r="H3" s="35"/>
      <c r="I3" s="35"/>
      <c r="J3" s="35"/>
    </row>
    <row r="4" spans="4:10" ht="15">
      <c r="D4" s="35" t="s">
        <v>42</v>
      </c>
      <c r="E4" s="35"/>
      <c r="F4" s="35"/>
      <c r="G4" s="35"/>
      <c r="H4" s="35"/>
      <c r="I4" s="35"/>
      <c r="J4" s="35"/>
    </row>
    <row r="5" spans="4:10" ht="15">
      <c r="D5" s="35" t="s">
        <v>15</v>
      </c>
      <c r="E5" s="35"/>
      <c r="F5" s="35"/>
      <c r="G5" s="35"/>
      <c r="H5" s="35"/>
      <c r="I5" s="35"/>
      <c r="J5" s="35"/>
    </row>
    <row r="6" spans="4:10" ht="15">
      <c r="D6" s="35" t="s">
        <v>16</v>
      </c>
      <c r="E6" s="35"/>
      <c r="F6" s="35"/>
      <c r="G6" s="35"/>
      <c r="H6" s="35"/>
      <c r="I6" s="35"/>
      <c r="J6" s="35"/>
    </row>
    <row r="7" spans="4:10" ht="15">
      <c r="D7" s="35" t="s">
        <v>34</v>
      </c>
      <c r="E7" s="35"/>
      <c r="F7" s="35"/>
      <c r="G7" s="35"/>
      <c r="H7" s="35"/>
      <c r="I7" s="35"/>
      <c r="J7" s="35"/>
    </row>
    <row r="9" spans="1:19" ht="24.75" customHeight="1">
      <c r="A9" s="38" t="s">
        <v>11</v>
      </c>
      <c r="B9" s="38"/>
      <c r="C9" s="38"/>
      <c r="D9" s="38"/>
      <c r="E9" s="38"/>
      <c r="F9" s="38"/>
      <c r="G9" s="38"/>
      <c r="H9" s="38"/>
      <c r="I9" s="38"/>
      <c r="J9" s="38"/>
      <c r="K9" s="2"/>
      <c r="L9" s="2"/>
      <c r="M9" s="2"/>
      <c r="N9" s="2"/>
      <c r="O9" s="2"/>
      <c r="P9" s="2"/>
      <c r="Q9" s="2"/>
      <c r="R9" s="2"/>
      <c r="S9" s="2"/>
    </row>
    <row r="10" spans="1:10" ht="18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</row>
    <row r="11" ht="13.5" thickBot="1"/>
    <row r="12" spans="1:18" ht="12.75">
      <c r="A12" s="36" t="s">
        <v>1</v>
      </c>
      <c r="B12" s="39" t="s">
        <v>2</v>
      </c>
      <c r="C12" s="40" t="s">
        <v>3</v>
      </c>
      <c r="D12" s="36" t="s">
        <v>4</v>
      </c>
      <c r="E12" s="39"/>
      <c r="F12" s="40"/>
      <c r="G12" s="36" t="s">
        <v>5</v>
      </c>
      <c r="H12" s="39"/>
      <c r="I12" s="40"/>
      <c r="J12" s="44" t="s">
        <v>8</v>
      </c>
      <c r="K12" s="1"/>
      <c r="L12" s="1"/>
      <c r="M12" s="1"/>
      <c r="N12" s="1"/>
      <c r="O12" s="1"/>
      <c r="P12" s="1"/>
      <c r="Q12" s="1"/>
      <c r="R12" s="1"/>
    </row>
    <row r="13" spans="1:18" ht="26.25" thickBot="1">
      <c r="A13" s="37"/>
      <c r="B13" s="47"/>
      <c r="C13" s="46"/>
      <c r="D13" s="6" t="s">
        <v>13</v>
      </c>
      <c r="E13" s="7" t="s">
        <v>7</v>
      </c>
      <c r="F13" s="8" t="s">
        <v>9</v>
      </c>
      <c r="G13" s="6" t="s">
        <v>13</v>
      </c>
      <c r="H13" s="7" t="s">
        <v>7</v>
      </c>
      <c r="I13" s="8" t="s">
        <v>10</v>
      </c>
      <c r="J13" s="45"/>
      <c r="K13" s="1"/>
      <c r="L13" s="1"/>
      <c r="M13" s="1"/>
      <c r="N13" s="1"/>
      <c r="O13" s="1"/>
      <c r="P13" s="1"/>
      <c r="Q13" s="1"/>
      <c r="R13" s="1"/>
    </row>
    <row r="14" spans="1:19" ht="37.5" customHeight="1">
      <c r="A14" s="25" t="s">
        <v>6</v>
      </c>
      <c r="B14" s="26" t="s">
        <v>25</v>
      </c>
      <c r="C14" s="27" t="s">
        <v>35</v>
      </c>
      <c r="D14" s="21">
        <v>655000</v>
      </c>
      <c r="E14" s="22">
        <v>635000</v>
      </c>
      <c r="F14" s="28">
        <f>SUM(D14:E14)</f>
        <v>1290000</v>
      </c>
      <c r="G14" s="21">
        <v>0</v>
      </c>
      <c r="H14" s="22">
        <v>0</v>
      </c>
      <c r="I14" s="23">
        <f aca="true" t="shared" si="0" ref="I14:I22">SUM(G14:H14)</f>
        <v>0</v>
      </c>
      <c r="J14" s="24">
        <f aca="true" t="shared" si="1" ref="J14:J21">I14/F14*100</f>
        <v>0</v>
      </c>
      <c r="K14" s="4"/>
      <c r="L14" s="4"/>
      <c r="M14" s="4"/>
      <c r="N14" s="4"/>
      <c r="O14" s="4"/>
      <c r="P14" s="4"/>
      <c r="Q14" s="4"/>
      <c r="R14" s="4"/>
      <c r="S14" s="1"/>
    </row>
    <row r="15" spans="1:19" ht="37.5" customHeight="1">
      <c r="A15" s="25" t="s">
        <v>18</v>
      </c>
      <c r="B15" s="26" t="s">
        <v>26</v>
      </c>
      <c r="C15" s="29" t="s">
        <v>36</v>
      </c>
      <c r="D15" s="30">
        <v>38178</v>
      </c>
      <c r="E15" s="31">
        <v>21822</v>
      </c>
      <c r="F15" s="28">
        <f>SUM(D15:E15)</f>
        <v>60000</v>
      </c>
      <c r="G15" s="17">
        <v>0</v>
      </c>
      <c r="H15" s="18">
        <v>0</v>
      </c>
      <c r="I15" s="9">
        <f t="shared" si="0"/>
        <v>0</v>
      </c>
      <c r="J15" s="19">
        <f t="shared" si="1"/>
        <v>0</v>
      </c>
      <c r="K15" s="4"/>
      <c r="L15" s="4"/>
      <c r="M15" s="4"/>
      <c r="N15" s="4"/>
      <c r="O15" s="4"/>
      <c r="P15" s="4"/>
      <c r="Q15" s="4"/>
      <c r="R15" s="4"/>
      <c r="S15" s="1"/>
    </row>
    <row r="16" spans="1:19" ht="28.5" customHeight="1">
      <c r="A16" s="25" t="s">
        <v>19</v>
      </c>
      <c r="B16" s="26" t="s">
        <v>25</v>
      </c>
      <c r="C16" s="20" t="s">
        <v>27</v>
      </c>
      <c r="D16" s="30">
        <v>551081</v>
      </c>
      <c r="E16" s="31">
        <v>300000</v>
      </c>
      <c r="F16" s="28">
        <f>SUM(D16:E16)</f>
        <v>851081</v>
      </c>
      <c r="G16" s="17">
        <v>0</v>
      </c>
      <c r="H16" s="18">
        <v>0</v>
      </c>
      <c r="I16" s="9">
        <f t="shared" si="0"/>
        <v>0</v>
      </c>
      <c r="J16" s="19">
        <f t="shared" si="1"/>
        <v>0</v>
      </c>
      <c r="K16" s="4"/>
      <c r="L16" s="4"/>
      <c r="M16" s="4"/>
      <c r="N16" s="4"/>
      <c r="O16" s="4"/>
      <c r="P16" s="4"/>
      <c r="Q16" s="4"/>
      <c r="R16" s="4"/>
      <c r="S16" s="1"/>
    </row>
    <row r="17" spans="1:19" ht="37.5" customHeight="1">
      <c r="A17" s="25" t="s">
        <v>20</v>
      </c>
      <c r="B17" s="26" t="s">
        <v>26</v>
      </c>
      <c r="C17" s="29" t="s">
        <v>40</v>
      </c>
      <c r="D17" s="32">
        <v>646574.71</v>
      </c>
      <c r="E17" s="33">
        <v>128979.07</v>
      </c>
      <c r="F17" s="28">
        <f aca="true" t="shared" si="2" ref="F17:F22">SUM(D17:E17)</f>
        <v>775553.78</v>
      </c>
      <c r="G17" s="15">
        <v>10854.5</v>
      </c>
      <c r="H17" s="16">
        <v>1915.5</v>
      </c>
      <c r="I17" s="9">
        <f t="shared" si="0"/>
        <v>12770</v>
      </c>
      <c r="J17" s="19">
        <f t="shared" si="1"/>
        <v>1.646565374228464</v>
      </c>
      <c r="K17" s="4"/>
      <c r="L17" s="4"/>
      <c r="M17" s="4"/>
      <c r="N17" s="4"/>
      <c r="O17" s="4"/>
      <c r="P17" s="4"/>
      <c r="Q17" s="4"/>
      <c r="R17" s="4"/>
      <c r="S17" s="1"/>
    </row>
    <row r="18" spans="1:19" ht="37.5" customHeight="1">
      <c r="A18" s="25" t="s">
        <v>21</v>
      </c>
      <c r="B18" s="26" t="s">
        <v>25</v>
      </c>
      <c r="C18" s="29" t="s">
        <v>28</v>
      </c>
      <c r="D18" s="30">
        <v>269254</v>
      </c>
      <c r="E18" s="31">
        <v>47515</v>
      </c>
      <c r="F18" s="28">
        <f t="shared" si="2"/>
        <v>316769</v>
      </c>
      <c r="G18" s="17">
        <v>60557.24</v>
      </c>
      <c r="H18" s="18">
        <v>10686.57</v>
      </c>
      <c r="I18" s="9">
        <f t="shared" si="0"/>
        <v>71243.81</v>
      </c>
      <c r="J18" s="19">
        <f t="shared" si="1"/>
        <v>22.49077719094987</v>
      </c>
      <c r="K18" s="4"/>
      <c r="L18" s="4"/>
      <c r="M18" s="4"/>
      <c r="N18" s="4"/>
      <c r="O18" s="4"/>
      <c r="P18" s="4"/>
      <c r="Q18" s="4"/>
      <c r="R18" s="4"/>
      <c r="S18" s="1"/>
    </row>
    <row r="19" spans="1:19" ht="37.5" customHeight="1">
      <c r="A19" s="25" t="s">
        <v>31</v>
      </c>
      <c r="B19" s="26" t="s">
        <v>25</v>
      </c>
      <c r="C19" s="20" t="s">
        <v>33</v>
      </c>
      <c r="D19" s="32">
        <v>89930.14</v>
      </c>
      <c r="E19" s="33">
        <v>10069.86</v>
      </c>
      <c r="F19" s="28">
        <f t="shared" si="2"/>
        <v>100000</v>
      </c>
      <c r="G19" s="15">
        <v>89392.58</v>
      </c>
      <c r="H19" s="16">
        <v>10009.67</v>
      </c>
      <c r="I19" s="9">
        <f t="shared" si="0"/>
        <v>99402.25</v>
      </c>
      <c r="J19" s="19">
        <f t="shared" si="1"/>
        <v>99.40225000000001</v>
      </c>
      <c r="K19" s="4"/>
      <c r="L19" s="4"/>
      <c r="M19" s="4"/>
      <c r="N19" s="4"/>
      <c r="O19" s="4"/>
      <c r="P19" s="4"/>
      <c r="Q19" s="4"/>
      <c r="R19" s="4"/>
      <c r="S19" s="1"/>
    </row>
    <row r="20" spans="1:19" ht="37.5" customHeight="1">
      <c r="A20" s="25" t="s">
        <v>22</v>
      </c>
      <c r="B20" s="26" t="s">
        <v>25</v>
      </c>
      <c r="C20" s="20" t="s">
        <v>29</v>
      </c>
      <c r="D20" s="30">
        <v>73932.84</v>
      </c>
      <c r="E20" s="31">
        <v>0</v>
      </c>
      <c r="F20" s="28">
        <f t="shared" si="2"/>
        <v>73932.84</v>
      </c>
      <c r="G20" s="17">
        <v>13295.2</v>
      </c>
      <c r="H20" s="18">
        <v>0</v>
      </c>
      <c r="I20" s="9">
        <f t="shared" si="0"/>
        <v>13295.2</v>
      </c>
      <c r="J20" s="19">
        <f t="shared" si="1"/>
        <v>17.98280709898335</v>
      </c>
      <c r="K20" s="4"/>
      <c r="L20" s="4"/>
      <c r="M20" s="4"/>
      <c r="N20" s="4"/>
      <c r="O20" s="4"/>
      <c r="P20" s="4"/>
      <c r="Q20" s="4"/>
      <c r="R20" s="4"/>
      <c r="S20" s="1"/>
    </row>
    <row r="21" spans="1:19" ht="37.5" customHeight="1">
      <c r="A21" s="25" t="s">
        <v>23</v>
      </c>
      <c r="B21" s="26" t="s">
        <v>38</v>
      </c>
      <c r="C21" s="29" t="s">
        <v>37</v>
      </c>
      <c r="D21" s="32">
        <v>51101.27</v>
      </c>
      <c r="E21" s="33">
        <v>8681.26</v>
      </c>
      <c r="F21" s="28">
        <f t="shared" si="2"/>
        <v>59782.53</v>
      </c>
      <c r="G21" s="15">
        <v>44319</v>
      </c>
      <c r="H21" s="16">
        <v>7529.19</v>
      </c>
      <c r="I21" s="9">
        <f t="shared" si="0"/>
        <v>51848.19</v>
      </c>
      <c r="J21" s="19">
        <f t="shared" si="1"/>
        <v>86.72799562012516</v>
      </c>
      <c r="K21" s="4"/>
      <c r="L21" s="4"/>
      <c r="M21" s="4"/>
      <c r="N21" s="4"/>
      <c r="O21" s="4"/>
      <c r="P21" s="4"/>
      <c r="Q21" s="4"/>
      <c r="R21" s="4"/>
      <c r="S21" s="1"/>
    </row>
    <row r="22" spans="1:19" ht="32.25" customHeight="1" thickBot="1">
      <c r="A22" s="25" t="s">
        <v>24</v>
      </c>
      <c r="B22" s="26" t="s">
        <v>38</v>
      </c>
      <c r="C22" s="29" t="s">
        <v>39</v>
      </c>
      <c r="D22" s="30">
        <v>125399.48</v>
      </c>
      <c r="E22" s="31">
        <v>9153.26</v>
      </c>
      <c r="F22" s="28">
        <f t="shared" si="2"/>
        <v>134552.74</v>
      </c>
      <c r="G22" s="17">
        <v>50398.4</v>
      </c>
      <c r="H22" s="18">
        <v>9153.07</v>
      </c>
      <c r="I22" s="9">
        <f t="shared" si="0"/>
        <v>59551.47</v>
      </c>
      <c r="J22" s="19">
        <v>0</v>
      </c>
      <c r="K22" s="4"/>
      <c r="L22" s="4"/>
      <c r="M22" s="4"/>
      <c r="N22" s="4"/>
      <c r="O22" s="4"/>
      <c r="P22" s="4"/>
      <c r="Q22" s="4"/>
      <c r="R22" s="4"/>
      <c r="S22" s="1"/>
    </row>
    <row r="23" spans="1:10" ht="27" customHeight="1" thickBot="1">
      <c r="A23" s="41" t="s">
        <v>9</v>
      </c>
      <c r="B23" s="42"/>
      <c r="C23" s="43"/>
      <c r="D23" s="10">
        <f aca="true" t="shared" si="3" ref="D23:I23">SUM(D14:D22)</f>
        <v>2500451.44</v>
      </c>
      <c r="E23" s="11">
        <f t="shared" si="3"/>
        <v>1161220.4500000002</v>
      </c>
      <c r="F23" s="12">
        <f t="shared" si="3"/>
        <v>3661671.8899999997</v>
      </c>
      <c r="G23" s="11">
        <f t="shared" si="3"/>
        <v>268816.92000000004</v>
      </c>
      <c r="H23" s="11">
        <f t="shared" si="3"/>
        <v>39294</v>
      </c>
      <c r="I23" s="11">
        <f t="shared" si="3"/>
        <v>308110.92000000004</v>
      </c>
      <c r="J23" s="13">
        <f>I23/F23*100</f>
        <v>8.414487405096258</v>
      </c>
    </row>
    <row r="24" spans="1:10" ht="15">
      <c r="A24" s="5"/>
      <c r="B24" s="5" t="s">
        <v>30</v>
      </c>
      <c r="C24" s="5"/>
      <c r="D24" s="5"/>
      <c r="E24" s="5"/>
      <c r="F24" s="5"/>
      <c r="G24" s="34" t="s">
        <v>0</v>
      </c>
      <c r="H24" s="34"/>
      <c r="I24" s="34"/>
      <c r="J24" s="5"/>
    </row>
    <row r="25" spans="2:9" ht="15">
      <c r="B25" s="3" t="s">
        <v>12</v>
      </c>
      <c r="G25" s="14"/>
      <c r="H25" s="14"/>
      <c r="I25" s="14"/>
    </row>
    <row r="26" spans="7:9" ht="15">
      <c r="G26" s="34" t="s">
        <v>32</v>
      </c>
      <c r="H26" s="34"/>
      <c r="I26" s="34"/>
    </row>
  </sheetData>
  <sheetProtection/>
  <mergeCells count="18">
    <mergeCell ref="B12:B13"/>
    <mergeCell ref="A10:J10"/>
    <mergeCell ref="D1:J1"/>
    <mergeCell ref="D2:J2"/>
    <mergeCell ref="D3:J3"/>
    <mergeCell ref="D4:J4"/>
    <mergeCell ref="D5:J5"/>
    <mergeCell ref="D6:J6"/>
    <mergeCell ref="G24:I24"/>
    <mergeCell ref="D7:J7"/>
    <mergeCell ref="G26:I26"/>
    <mergeCell ref="A12:A13"/>
    <mergeCell ref="A9:J9"/>
    <mergeCell ref="D12:F12"/>
    <mergeCell ref="G12:I12"/>
    <mergeCell ref="A23:C23"/>
    <mergeCell ref="J12:J13"/>
    <mergeCell ref="C12:C13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lk</cp:lastModifiedBy>
  <cp:lastPrinted>2020-08-27T13:39:23Z</cp:lastPrinted>
  <dcterms:created xsi:type="dcterms:W3CDTF">2005-11-14T09:26:40Z</dcterms:created>
  <dcterms:modified xsi:type="dcterms:W3CDTF">2020-08-27T13:39:30Z</dcterms:modified>
  <cp:category/>
  <cp:version/>
  <cp:contentType/>
  <cp:contentStatus/>
</cp:coreProperties>
</file>