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1340" windowHeight="6105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K22" i="1"/>
  <c r="J22"/>
  <c r="I22"/>
  <c r="H22"/>
  <c r="G22"/>
  <c r="F22"/>
  <c r="E22"/>
  <c r="G21"/>
  <c r="F21"/>
  <c r="F18"/>
  <c r="F17"/>
  <c r="K17"/>
  <c r="H17"/>
  <c r="E17"/>
  <c r="K18"/>
  <c r="J18"/>
  <c r="J17"/>
  <c r="I18"/>
  <c r="I17"/>
  <c r="I41"/>
  <c r="H18"/>
  <c r="J37"/>
  <c r="J36"/>
  <c r="I37"/>
  <c r="I36"/>
  <c r="H37"/>
  <c r="H36"/>
  <c r="G38"/>
  <c r="G37"/>
  <c r="G36"/>
  <c r="G35"/>
  <c r="F35"/>
  <c r="F32"/>
  <c r="J27"/>
  <c r="J23"/>
  <c r="E36"/>
  <c r="H32"/>
  <c r="I32"/>
  <c r="K23"/>
  <c r="K41"/>
  <c r="K27"/>
  <c r="K32"/>
  <c r="I23"/>
  <c r="I27"/>
  <c r="H23"/>
  <c r="H27"/>
  <c r="E23"/>
  <c r="E27"/>
  <c r="E32"/>
  <c r="E41"/>
  <c r="J32"/>
  <c r="G32"/>
  <c r="G26"/>
  <c r="G23"/>
  <c r="G31"/>
  <c r="G27"/>
  <c r="F26"/>
  <c r="F23"/>
  <c r="H41"/>
  <c r="F38"/>
  <c r="F37"/>
  <c r="F36"/>
  <c r="F31"/>
  <c r="F27"/>
  <c r="F41"/>
  <c r="J41"/>
  <c r="G18"/>
  <c r="G17"/>
  <c r="G41"/>
</calcChain>
</file>

<file path=xl/sharedStrings.xml><?xml version="1.0" encoding="utf-8"?>
<sst xmlns="http://schemas.openxmlformats.org/spreadsheetml/2006/main" count="77" uniqueCount="57">
  <si>
    <t>Dział</t>
  </si>
  <si>
    <t>Rozdział</t>
  </si>
  <si>
    <t>§</t>
  </si>
  <si>
    <t>Nazwa</t>
  </si>
  <si>
    <t>Wydatki</t>
  </si>
  <si>
    <t>Oświata i wychowanie</t>
  </si>
  <si>
    <t>Szkoły podstawowe</t>
  </si>
  <si>
    <t>Dotacje celowe przekazane gminie na zadania</t>
  </si>
  <si>
    <t>między j.s.t.</t>
  </si>
  <si>
    <t>bieżące realizowane na podstawie porozumień</t>
  </si>
  <si>
    <t xml:space="preserve">                 RAZEM</t>
  </si>
  <si>
    <t xml:space="preserve">        w zł</t>
  </si>
  <si>
    <t>*</t>
  </si>
  <si>
    <t xml:space="preserve">   </t>
  </si>
  <si>
    <t xml:space="preserve">           Klasyfikacja</t>
  </si>
  <si>
    <t>Przedszkola</t>
  </si>
  <si>
    <t>przeznaczona na pokrycie kosztów związanych z</t>
  </si>
  <si>
    <t xml:space="preserve">Dotacja dla Urzędu Miasta Mrągowo </t>
  </si>
  <si>
    <t xml:space="preserve">                                                    </t>
  </si>
  <si>
    <t xml:space="preserve">                                                                                              </t>
  </si>
  <si>
    <t xml:space="preserve">                                                                                      </t>
  </si>
  <si>
    <t xml:space="preserve">                                              </t>
  </si>
  <si>
    <t xml:space="preserve">                               </t>
  </si>
  <si>
    <t xml:space="preserve">                                               </t>
  </si>
  <si>
    <t xml:space="preserve">               </t>
  </si>
  <si>
    <t xml:space="preserve">                                  </t>
  </si>
  <si>
    <t>realizowanych na podstawie</t>
  </si>
  <si>
    <t xml:space="preserve">Dochody i wydatki zwiazane z realizacją zadań </t>
  </si>
  <si>
    <t>ogółem</t>
  </si>
  <si>
    <t>Wydaki</t>
  </si>
  <si>
    <t>bieżące</t>
  </si>
  <si>
    <t>w tym:</t>
  </si>
  <si>
    <t>z tego:</t>
  </si>
  <si>
    <t>wynagrodzenia</t>
  </si>
  <si>
    <t>wynagrodzeń</t>
  </si>
  <si>
    <t>dotacje</t>
  </si>
  <si>
    <t>majątkowe</t>
  </si>
  <si>
    <t>Dotacje</t>
  </si>
  <si>
    <t>pochodne od</t>
  </si>
  <si>
    <t>(dochody)</t>
  </si>
  <si>
    <t xml:space="preserve"> Projekt</t>
  </si>
  <si>
    <t>z dnia .........</t>
  </si>
  <si>
    <t>(7+11)</t>
  </si>
  <si>
    <t>Oddziały przedszkolne w szkołach</t>
  </si>
  <si>
    <t>podstawowych</t>
  </si>
  <si>
    <t>Rodzina</t>
  </si>
  <si>
    <t>Załącznik Nr 6</t>
  </si>
  <si>
    <t>Tworzenie i funkcjionowanie żłobków</t>
  </si>
  <si>
    <t xml:space="preserve"> porozumień (umów) między jednostkami samorządu terytorialnego w 2020 r.</t>
  </si>
  <si>
    <t>w sprawie: uchwalenia budżetu gminy Mrągowo na 2020 r.</t>
  </si>
  <si>
    <t>Transport i łączność</t>
  </si>
  <si>
    <t>Lokalny transport zbiorowy</t>
  </si>
  <si>
    <t xml:space="preserve">uczęszczaniem dzieci do miejskich szkół podstawowych, </t>
  </si>
  <si>
    <t xml:space="preserve"> przedszkoli publicznych, na naukę religii wyznania zielonoświątkowców,</t>
  </si>
  <si>
    <t>wyznania prawosławnego i ewangelicko-augsburskiego</t>
  </si>
  <si>
    <t>oraz transport lokalny - 613.500,00 zł.</t>
  </si>
  <si>
    <t>do uchwały Rady Gminy Mrągowo nr ........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</si>
</sst>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7" xfId="0" applyFont="1" applyBorder="1"/>
    <xf numFmtId="3" fontId="1" fillId="0" borderId="8" xfId="0" applyNumberFormat="1" applyFont="1" applyBorder="1"/>
    <xf numFmtId="0" fontId="3" fillId="0" borderId="9" xfId="0" applyFont="1" applyBorder="1"/>
    <xf numFmtId="0" fontId="5" fillId="0" borderId="9" xfId="0" applyFont="1" applyBorder="1"/>
    <xf numFmtId="0" fontId="1" fillId="0" borderId="0" xfId="0" applyFont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3" fillId="0" borderId="14" xfId="0" applyNumberFormat="1" applyFont="1" applyBorder="1"/>
    <xf numFmtId="3" fontId="1" fillId="0" borderId="7" xfId="0" applyNumberFormat="1" applyFont="1" applyBorder="1"/>
    <xf numFmtId="3" fontId="3" fillId="0" borderId="16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/>
    <xf numFmtId="3" fontId="3" fillId="0" borderId="9" xfId="0" applyNumberFormat="1" applyFont="1" applyBorder="1"/>
    <xf numFmtId="3" fontId="3" fillId="0" borderId="9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/>
    <xf numFmtId="0" fontId="5" fillId="0" borderId="19" xfId="0" applyFont="1" applyBorder="1"/>
    <xf numFmtId="3" fontId="3" fillId="0" borderId="19" xfId="0" applyNumberFormat="1" applyFont="1" applyBorder="1"/>
    <xf numFmtId="3" fontId="3" fillId="0" borderId="19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1" fillId="0" borderId="21" xfId="0" applyFont="1" applyBorder="1"/>
    <xf numFmtId="3" fontId="1" fillId="0" borderId="2" xfId="0" applyNumberFormat="1" applyFont="1" applyBorder="1"/>
    <xf numFmtId="0" fontId="8" fillId="0" borderId="19" xfId="0" applyFont="1" applyBorder="1"/>
    <xf numFmtId="0" fontId="8" fillId="0" borderId="22" xfId="0" applyFont="1" applyBorder="1"/>
    <xf numFmtId="3" fontId="8" fillId="0" borderId="19" xfId="0" applyNumberFormat="1" applyFont="1" applyBorder="1"/>
    <xf numFmtId="3" fontId="8" fillId="0" borderId="12" xfId="0" applyNumberFormat="1" applyFont="1" applyBorder="1" applyAlignment="1">
      <alignment horizontal="right"/>
    </xf>
    <xf numFmtId="3" fontId="8" fillId="0" borderId="20" xfId="0" applyNumberFormat="1" applyFont="1" applyBorder="1"/>
    <xf numFmtId="0" fontId="9" fillId="0" borderId="23" xfId="0" applyFont="1" applyBorder="1"/>
    <xf numFmtId="0" fontId="1" fillId="0" borderId="24" xfId="0" applyFont="1" applyBorder="1"/>
    <xf numFmtId="0" fontId="10" fillId="0" borderId="23" xfId="0" applyFont="1" applyBorder="1"/>
    <xf numFmtId="3" fontId="10" fillId="0" borderId="23" xfId="0" applyNumberFormat="1" applyFont="1" applyBorder="1"/>
    <xf numFmtId="3" fontId="10" fillId="0" borderId="25" xfId="0" applyNumberFormat="1" applyFont="1" applyBorder="1"/>
    <xf numFmtId="0" fontId="6" fillId="0" borderId="0" xfId="0" applyFont="1" applyAlignment="1">
      <alignment horizontal="center"/>
    </xf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3" fontId="2" fillId="2" borderId="27" xfId="0" applyNumberFormat="1" applyFont="1" applyFill="1" applyBorder="1"/>
    <xf numFmtId="3" fontId="2" fillId="2" borderId="29" xfId="0" applyNumberFormat="1" applyFont="1" applyFill="1" applyBorder="1"/>
    <xf numFmtId="0" fontId="4" fillId="2" borderId="3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8" fillId="0" borderId="4" xfId="0" applyFont="1" applyBorder="1"/>
    <xf numFmtId="0" fontId="1" fillId="0" borderId="31" xfId="0" applyFont="1" applyBorder="1"/>
    <xf numFmtId="0" fontId="2" fillId="3" borderId="4" xfId="0" applyFont="1" applyFill="1" applyBorder="1"/>
    <xf numFmtId="0" fontId="2" fillId="3" borderId="14" xfId="0" applyFont="1" applyFill="1" applyBorder="1"/>
    <xf numFmtId="0" fontId="1" fillId="0" borderId="7" xfId="0" applyFont="1" applyBorder="1" applyAlignment="1">
      <alignment horizontal="center"/>
    </xf>
    <xf numFmtId="3" fontId="10" fillId="0" borderId="19" xfId="0" applyNumberFormat="1" applyFont="1" applyBorder="1" applyAlignment="1">
      <alignment horizontal="right"/>
    </xf>
    <xf numFmtId="3" fontId="10" fillId="0" borderId="14" xfId="0" applyNumberFormat="1" applyFont="1" applyBorder="1" applyAlignment="1">
      <alignment horizontal="right"/>
    </xf>
    <xf numFmtId="0" fontId="1" fillId="3" borderId="3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left"/>
    </xf>
    <xf numFmtId="0" fontId="10" fillId="3" borderId="23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right"/>
    </xf>
    <xf numFmtId="0" fontId="8" fillId="3" borderId="14" xfId="0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3" fontId="10" fillId="3" borderId="23" xfId="0" applyNumberFormat="1" applyFont="1" applyFill="1" applyBorder="1" applyAlignment="1">
      <alignment horizontal="right"/>
    </xf>
    <xf numFmtId="3" fontId="10" fillId="3" borderId="25" xfId="0" applyNumberFormat="1" applyFont="1" applyFill="1" applyBorder="1" applyAlignment="1">
      <alignment horizontal="right"/>
    </xf>
    <xf numFmtId="3" fontId="1" fillId="3" borderId="10" xfId="0" applyNumberFormat="1" applyFont="1" applyFill="1" applyBorder="1" applyAlignment="1">
      <alignment horizontal="center"/>
    </xf>
    <xf numFmtId="3" fontId="1" fillId="3" borderId="35" xfId="0" applyNumberFormat="1" applyFont="1" applyFill="1" applyBorder="1" applyAlignment="1">
      <alignment horizontal="center"/>
    </xf>
    <xf numFmtId="3" fontId="1" fillId="3" borderId="36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3" borderId="11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2" fillId="3" borderId="16" xfId="0" applyFont="1" applyFill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3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zoomScale="80" workbookViewId="0">
      <selection activeCell="N11" sqref="N11"/>
    </sheetView>
  </sheetViews>
  <sheetFormatPr defaultRowHeight="12.75"/>
  <cols>
    <col min="1" max="1" width="4.85546875" style="1" customWidth="1"/>
    <col min="2" max="2" width="7.5703125" style="1" customWidth="1"/>
    <col min="3" max="3" width="6.5703125" style="1" customWidth="1"/>
    <col min="4" max="4" width="45.85546875" style="1" customWidth="1"/>
    <col min="5" max="5" width="11.140625" style="1" customWidth="1"/>
    <col min="6" max="6" width="10.7109375" style="1" customWidth="1"/>
    <col min="7" max="7" width="11.28515625" style="1" customWidth="1"/>
    <col min="8" max="8" width="12" style="1" customWidth="1"/>
    <col min="9" max="9" width="12.85546875" style="1" customWidth="1"/>
    <col min="10" max="10" width="10.5703125" style="1" customWidth="1"/>
    <col min="11" max="11" width="10.42578125" style="1" customWidth="1"/>
    <col min="12" max="12" width="5.28515625" style="1" customWidth="1"/>
    <col min="13" max="16384" width="9.140625" style="1"/>
  </cols>
  <sheetData>
    <row r="1" spans="1:17">
      <c r="K1" s="27" t="s">
        <v>40</v>
      </c>
    </row>
    <row r="2" spans="1:17">
      <c r="K2" s="14" t="s">
        <v>46</v>
      </c>
      <c r="N2" s="1" t="s">
        <v>18</v>
      </c>
    </row>
    <row r="3" spans="1:17">
      <c r="K3" s="14" t="s">
        <v>56</v>
      </c>
    </row>
    <row r="4" spans="1:17">
      <c r="K4" s="14" t="s">
        <v>41</v>
      </c>
    </row>
    <row r="5" spans="1:17">
      <c r="G5" s="113" t="s">
        <v>49</v>
      </c>
      <c r="H5" s="113"/>
      <c r="I5" s="113"/>
      <c r="J5" s="113"/>
      <c r="K5" s="113"/>
    </row>
    <row r="6" spans="1:17">
      <c r="K6" s="14"/>
    </row>
    <row r="7" spans="1:17" ht="15.75">
      <c r="A7" s="94" t="s">
        <v>27</v>
      </c>
      <c r="B7" s="94"/>
      <c r="C7" s="94"/>
      <c r="D7" s="94"/>
      <c r="E7" s="94"/>
      <c r="F7" s="94"/>
      <c r="G7" s="94"/>
      <c r="H7" s="94"/>
      <c r="I7" s="94"/>
      <c r="J7" s="94"/>
      <c r="K7" s="94"/>
      <c r="N7" s="1" t="s">
        <v>19</v>
      </c>
      <c r="P7" s="1" t="s">
        <v>21</v>
      </c>
    </row>
    <row r="8" spans="1:17" ht="15.75">
      <c r="A8" s="94" t="s">
        <v>26</v>
      </c>
      <c r="B8" s="94"/>
      <c r="C8" s="94"/>
      <c r="D8" s="94"/>
      <c r="E8" s="94"/>
      <c r="F8" s="94"/>
      <c r="G8" s="94"/>
      <c r="H8" s="94"/>
      <c r="I8" s="94"/>
      <c r="J8" s="94"/>
      <c r="K8" s="94"/>
      <c r="N8" s="1" t="s">
        <v>20</v>
      </c>
      <c r="Q8" s="1" t="s">
        <v>22</v>
      </c>
    </row>
    <row r="9" spans="1:17" ht="15.75">
      <c r="A9" s="94" t="s">
        <v>48</v>
      </c>
      <c r="B9" s="94"/>
      <c r="C9" s="94"/>
      <c r="D9" s="94"/>
      <c r="E9" s="94"/>
      <c r="F9" s="94"/>
      <c r="G9" s="94"/>
      <c r="H9" s="94"/>
      <c r="I9" s="94"/>
      <c r="J9" s="94"/>
      <c r="K9" s="94"/>
      <c r="Q9" s="1" t="s">
        <v>23</v>
      </c>
    </row>
    <row r="10" spans="1:17" ht="15.7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7" ht="13.5" thickBot="1">
      <c r="K11" s="1" t="s">
        <v>11</v>
      </c>
      <c r="Q11" s="1" t="s">
        <v>24</v>
      </c>
    </row>
    <row r="12" spans="1:17">
      <c r="A12" s="5" t="s">
        <v>14</v>
      </c>
      <c r="B12" s="6"/>
      <c r="C12" s="7"/>
      <c r="D12" s="101" t="s">
        <v>3</v>
      </c>
      <c r="E12" s="17" t="s">
        <v>37</v>
      </c>
      <c r="F12" s="17" t="s">
        <v>29</v>
      </c>
      <c r="G12" s="105" t="s">
        <v>32</v>
      </c>
      <c r="H12" s="106"/>
      <c r="I12" s="106"/>
      <c r="J12" s="106"/>
      <c r="K12" s="107"/>
      <c r="Q12" s="1" t="s">
        <v>25</v>
      </c>
    </row>
    <row r="13" spans="1:17">
      <c r="A13" s="108" t="s">
        <v>0</v>
      </c>
      <c r="B13" s="95" t="s">
        <v>1</v>
      </c>
      <c r="C13" s="98" t="s">
        <v>2</v>
      </c>
      <c r="D13" s="99"/>
      <c r="E13" s="16" t="s">
        <v>28</v>
      </c>
      <c r="F13" s="16" t="s">
        <v>28</v>
      </c>
      <c r="G13" s="16" t="s">
        <v>29</v>
      </c>
      <c r="H13" s="102" t="s">
        <v>31</v>
      </c>
      <c r="I13" s="103"/>
      <c r="J13" s="104"/>
      <c r="K13" s="18" t="s">
        <v>4</v>
      </c>
    </row>
    <row r="14" spans="1:17">
      <c r="A14" s="109"/>
      <c r="B14" s="96"/>
      <c r="C14" s="99"/>
      <c r="D14" s="99"/>
      <c r="E14" s="16" t="s">
        <v>39</v>
      </c>
      <c r="F14" s="16" t="s">
        <v>42</v>
      </c>
      <c r="G14" s="16" t="s">
        <v>30</v>
      </c>
      <c r="H14" s="15" t="s">
        <v>33</v>
      </c>
      <c r="I14" s="15" t="s">
        <v>38</v>
      </c>
      <c r="J14" s="15" t="s">
        <v>35</v>
      </c>
      <c r="K14" s="18" t="s">
        <v>36</v>
      </c>
    </row>
    <row r="15" spans="1:17" ht="13.5" thickBot="1">
      <c r="A15" s="110"/>
      <c r="B15" s="97"/>
      <c r="C15" s="100"/>
      <c r="D15" s="100"/>
      <c r="E15" s="8"/>
      <c r="F15" s="8"/>
      <c r="G15" s="8"/>
      <c r="H15" s="16"/>
      <c r="I15" s="16" t="s">
        <v>34</v>
      </c>
      <c r="J15" s="16"/>
      <c r="K15" s="9"/>
      <c r="Q15" s="1" t="s">
        <v>24</v>
      </c>
    </row>
    <row r="16" spans="1:17" ht="12.75" customHeight="1" thickBot="1">
      <c r="A16" s="57">
        <v>1</v>
      </c>
      <c r="B16" s="58">
        <v>2</v>
      </c>
      <c r="C16" s="58">
        <v>3</v>
      </c>
      <c r="D16" s="58">
        <v>4</v>
      </c>
      <c r="E16" s="58">
        <v>5</v>
      </c>
      <c r="F16" s="58">
        <v>6</v>
      </c>
      <c r="G16" s="58">
        <v>7</v>
      </c>
      <c r="H16" s="17">
        <v>8</v>
      </c>
      <c r="I16" s="17">
        <v>9</v>
      </c>
      <c r="J16" s="17">
        <v>10</v>
      </c>
      <c r="K16" s="59">
        <v>11</v>
      </c>
      <c r="Q16" s="1" t="s">
        <v>24</v>
      </c>
    </row>
    <row r="17" spans="1:12" ht="17.25" customHeight="1">
      <c r="A17" s="68">
        <v>600</v>
      </c>
      <c r="B17" s="69"/>
      <c r="C17" s="69"/>
      <c r="D17" s="70" t="s">
        <v>50</v>
      </c>
      <c r="E17" s="80">
        <f>SUM(E18)</f>
        <v>0</v>
      </c>
      <c r="F17" s="81">
        <f t="shared" ref="F17:K17" si="0">SUM(F18)</f>
        <v>65000</v>
      </c>
      <c r="G17" s="81">
        <f t="shared" si="0"/>
        <v>65000</v>
      </c>
      <c r="H17" s="81">
        <f t="shared" si="0"/>
        <v>0</v>
      </c>
      <c r="I17" s="81">
        <f t="shared" si="0"/>
        <v>0</v>
      </c>
      <c r="J17" s="81">
        <f t="shared" si="0"/>
        <v>65000</v>
      </c>
      <c r="K17" s="82">
        <f t="shared" si="0"/>
        <v>0</v>
      </c>
    </row>
    <row r="18" spans="1:12" ht="17.25" customHeight="1">
      <c r="A18" s="67"/>
      <c r="B18" s="71">
        <v>60004</v>
      </c>
      <c r="C18" s="71"/>
      <c r="D18" s="72" t="s">
        <v>51</v>
      </c>
      <c r="E18" s="79">
        <v>0</v>
      </c>
      <c r="F18" s="83">
        <f t="shared" ref="F18:K18" si="1">SUM(F19:F21)</f>
        <v>65000</v>
      </c>
      <c r="G18" s="83">
        <f t="shared" si="1"/>
        <v>65000</v>
      </c>
      <c r="H18" s="83">
        <f t="shared" si="1"/>
        <v>0</v>
      </c>
      <c r="I18" s="83">
        <f t="shared" si="1"/>
        <v>0</v>
      </c>
      <c r="J18" s="83">
        <f t="shared" si="1"/>
        <v>65000</v>
      </c>
      <c r="K18" s="84">
        <f t="shared" si="1"/>
        <v>0</v>
      </c>
    </row>
    <row r="19" spans="1:12" ht="17.25" customHeight="1">
      <c r="A19" s="73"/>
      <c r="B19" s="74"/>
      <c r="C19" s="3"/>
      <c r="D19" s="3" t="s">
        <v>7</v>
      </c>
      <c r="E19" s="74"/>
      <c r="F19" s="85"/>
      <c r="G19" s="85"/>
      <c r="H19" s="86"/>
      <c r="I19" s="86"/>
      <c r="J19" s="86"/>
      <c r="K19" s="87"/>
    </row>
    <row r="20" spans="1:12" ht="17.25" customHeight="1">
      <c r="A20" s="77"/>
      <c r="B20" s="78"/>
      <c r="C20" s="3"/>
      <c r="D20" s="3" t="s">
        <v>9</v>
      </c>
      <c r="E20" s="78"/>
      <c r="F20" s="88"/>
      <c r="G20" s="88"/>
      <c r="H20" s="89"/>
      <c r="I20" s="89"/>
      <c r="J20" s="89"/>
      <c r="K20" s="90"/>
    </row>
    <row r="21" spans="1:12" ht="17.25" customHeight="1" thickBot="1">
      <c r="A21" s="75"/>
      <c r="B21" s="76"/>
      <c r="C21" s="10">
        <v>2310</v>
      </c>
      <c r="D21" s="10" t="s">
        <v>8</v>
      </c>
      <c r="E21" s="76">
        <v>0</v>
      </c>
      <c r="F21" s="25">
        <f>SUM(G21,K21)</f>
        <v>65000</v>
      </c>
      <c r="G21" s="22">
        <f>SUM(H21:J21)</f>
        <v>65000</v>
      </c>
      <c r="H21" s="23"/>
      <c r="I21" s="23"/>
      <c r="J21" s="23">
        <v>65000</v>
      </c>
      <c r="K21" s="91"/>
    </row>
    <row r="22" spans="1:12" ht="17.45" customHeight="1">
      <c r="A22" s="62">
        <v>801</v>
      </c>
      <c r="B22" s="63"/>
      <c r="C22" s="63"/>
      <c r="D22" s="63" t="s">
        <v>5</v>
      </c>
      <c r="E22" s="63">
        <f>SUM(E23,E27,E32,)</f>
        <v>0</v>
      </c>
      <c r="F22" s="63">
        <f t="shared" ref="F22:K22" si="2">SUM(F23,F27,F32,)</f>
        <v>527500</v>
      </c>
      <c r="G22" s="63">
        <f t="shared" si="2"/>
        <v>527500</v>
      </c>
      <c r="H22" s="63">
        <f t="shared" si="2"/>
        <v>0</v>
      </c>
      <c r="I22" s="63">
        <f t="shared" si="2"/>
        <v>0</v>
      </c>
      <c r="J22" s="63">
        <f t="shared" si="2"/>
        <v>527500</v>
      </c>
      <c r="K22" s="92">
        <f t="shared" si="2"/>
        <v>0</v>
      </c>
    </row>
    <row r="23" spans="1:12" ht="17.45" customHeight="1">
      <c r="A23" s="2"/>
      <c r="B23" s="12">
        <v>80101</v>
      </c>
      <c r="C23" s="12"/>
      <c r="D23" s="13" t="s">
        <v>6</v>
      </c>
      <c r="E23" s="13">
        <f t="shared" ref="E23:K23" si="3">SUM(E26)</f>
        <v>0</v>
      </c>
      <c r="F23" s="30">
        <f t="shared" si="3"/>
        <v>340000</v>
      </c>
      <c r="G23" s="31">
        <f t="shared" si="3"/>
        <v>340000</v>
      </c>
      <c r="H23" s="31">
        <f t="shared" si="3"/>
        <v>0</v>
      </c>
      <c r="I23" s="31">
        <f t="shared" si="3"/>
        <v>0</v>
      </c>
      <c r="J23" s="31">
        <f t="shared" si="3"/>
        <v>340000</v>
      </c>
      <c r="K23" s="33">
        <f t="shared" si="3"/>
        <v>0</v>
      </c>
    </row>
    <row r="24" spans="1:12" ht="17.45" customHeight="1">
      <c r="A24" s="2"/>
      <c r="B24" s="3"/>
      <c r="C24" s="3"/>
      <c r="D24" s="3" t="s">
        <v>7</v>
      </c>
      <c r="E24" s="3"/>
      <c r="F24" s="3"/>
      <c r="G24" s="20"/>
      <c r="H24" s="21"/>
      <c r="I24" s="21"/>
      <c r="J24" s="21"/>
      <c r="K24" s="4"/>
    </row>
    <row r="25" spans="1:12" ht="17.45" customHeight="1">
      <c r="A25" s="2"/>
      <c r="B25" s="3"/>
      <c r="C25" s="3"/>
      <c r="D25" s="3" t="s">
        <v>9</v>
      </c>
      <c r="E25" s="3"/>
      <c r="F25" s="3"/>
      <c r="G25" s="20"/>
      <c r="H25" s="21"/>
      <c r="I25" s="21"/>
      <c r="J25" s="21"/>
      <c r="K25" s="4"/>
    </row>
    <row r="26" spans="1:12" ht="17.45" customHeight="1" thickBot="1">
      <c r="A26" s="2"/>
      <c r="B26" s="10"/>
      <c r="C26" s="64">
        <v>2310</v>
      </c>
      <c r="D26" s="10" t="s">
        <v>8</v>
      </c>
      <c r="E26" s="10"/>
      <c r="F26" s="25">
        <f>SUM(G26,K26)</f>
        <v>340000</v>
      </c>
      <c r="G26" s="22">
        <f>SUM(H26:J26)</f>
        <v>340000</v>
      </c>
      <c r="H26" s="23"/>
      <c r="I26" s="23"/>
      <c r="J26" s="23">
        <v>340000</v>
      </c>
      <c r="K26" s="11">
        <v>0</v>
      </c>
      <c r="L26" s="1" t="s">
        <v>12</v>
      </c>
    </row>
    <row r="27" spans="1:12" ht="17.45" customHeight="1">
      <c r="A27" s="2"/>
      <c r="B27" s="34">
        <v>80103</v>
      </c>
      <c r="C27" s="34"/>
      <c r="D27" s="35" t="s">
        <v>43</v>
      </c>
      <c r="E27" s="35">
        <f>SUM(E31)</f>
        <v>0</v>
      </c>
      <c r="F27" s="36">
        <f>SUM(F31)</f>
        <v>27500</v>
      </c>
      <c r="G27" s="37">
        <f>SUM(G31)</f>
        <v>27500</v>
      </c>
      <c r="H27" s="37">
        <f>SUM(H31)</f>
        <v>0</v>
      </c>
      <c r="I27" s="37">
        <f>SUM(I4)</f>
        <v>0</v>
      </c>
      <c r="J27" s="65">
        <f>SUM(J31)</f>
        <v>27500</v>
      </c>
      <c r="K27" s="38">
        <f>SUM(K31)</f>
        <v>0</v>
      </c>
    </row>
    <row r="28" spans="1:12" ht="17.45" customHeight="1">
      <c r="A28" s="2"/>
      <c r="B28" s="12"/>
      <c r="C28" s="12"/>
      <c r="D28" s="13" t="s">
        <v>44</v>
      </c>
      <c r="E28" s="13"/>
      <c r="F28" s="30"/>
      <c r="G28" s="31"/>
      <c r="H28" s="32"/>
      <c r="I28" s="32"/>
      <c r="J28" s="32"/>
      <c r="K28" s="33"/>
    </row>
    <row r="29" spans="1:12" ht="17.45" customHeight="1">
      <c r="A29" s="2"/>
      <c r="B29" s="3"/>
      <c r="C29" s="3"/>
      <c r="D29" s="3" t="s">
        <v>7</v>
      </c>
      <c r="E29" s="3"/>
      <c r="F29" s="3"/>
      <c r="G29" s="20"/>
      <c r="H29" s="21"/>
      <c r="I29" s="21"/>
      <c r="J29" s="21"/>
      <c r="K29" s="4"/>
    </row>
    <row r="30" spans="1:12" ht="17.45" customHeight="1">
      <c r="A30" s="2"/>
      <c r="B30" s="3"/>
      <c r="C30" s="3"/>
      <c r="D30" s="3" t="s">
        <v>9</v>
      </c>
      <c r="E30" s="3"/>
      <c r="F30" s="3"/>
      <c r="G30" s="20"/>
      <c r="H30" s="21"/>
      <c r="I30" s="21"/>
      <c r="J30" s="21"/>
      <c r="K30" s="4"/>
    </row>
    <row r="31" spans="1:12" ht="17.45" customHeight="1" thickBot="1">
      <c r="A31" s="2"/>
      <c r="B31" s="10"/>
      <c r="C31" s="10">
        <v>2310</v>
      </c>
      <c r="D31" s="10" t="s">
        <v>8</v>
      </c>
      <c r="E31" s="10"/>
      <c r="F31" s="25">
        <f>SUM(G31,K31)</f>
        <v>27500</v>
      </c>
      <c r="G31" s="22">
        <f>SUM(H31:J31)</f>
        <v>27500</v>
      </c>
      <c r="H31" s="23"/>
      <c r="I31" s="23"/>
      <c r="J31" s="23">
        <v>27500</v>
      </c>
      <c r="K31" s="11">
        <v>0</v>
      </c>
      <c r="L31" s="1" t="s">
        <v>12</v>
      </c>
    </row>
    <row r="32" spans="1:12" ht="17.45" customHeight="1">
      <c r="A32" s="2"/>
      <c r="B32" s="12">
        <v>80104</v>
      </c>
      <c r="C32" s="12"/>
      <c r="D32" s="13" t="s">
        <v>15</v>
      </c>
      <c r="E32" s="13">
        <f>SUM(E35)</f>
        <v>0</v>
      </c>
      <c r="F32" s="24">
        <f>SUM(F35)</f>
        <v>160000</v>
      </c>
      <c r="G32" s="19">
        <f>SUM(H32:J32)</f>
        <v>160000</v>
      </c>
      <c r="H32" s="19">
        <f>SUM(H35)</f>
        <v>0</v>
      </c>
      <c r="I32" s="19">
        <f>SUM(I35)</f>
        <v>0</v>
      </c>
      <c r="J32" s="66">
        <f>SUM(J35)</f>
        <v>160000</v>
      </c>
      <c r="K32" s="26">
        <f>SUM(K35)</f>
        <v>0</v>
      </c>
    </row>
    <row r="33" spans="1:12" ht="17.45" customHeight="1">
      <c r="A33" s="2"/>
      <c r="B33" s="3"/>
      <c r="C33" s="3"/>
      <c r="D33" s="3" t="s">
        <v>7</v>
      </c>
      <c r="E33" s="3"/>
      <c r="F33" s="3"/>
      <c r="G33" s="20"/>
      <c r="H33" s="21"/>
      <c r="I33" s="21"/>
      <c r="J33" s="21"/>
      <c r="K33" s="4"/>
    </row>
    <row r="34" spans="1:12" ht="17.45" customHeight="1">
      <c r="A34" s="2"/>
      <c r="B34" s="3"/>
      <c r="C34" s="3"/>
      <c r="D34" s="3" t="s">
        <v>9</v>
      </c>
      <c r="E34" s="3"/>
      <c r="F34" s="3"/>
      <c r="G34" s="20"/>
      <c r="H34" s="21"/>
      <c r="I34" s="21"/>
      <c r="J34" s="21"/>
      <c r="K34" s="4"/>
    </row>
    <row r="35" spans="1:12" ht="17.45" customHeight="1" thickBot="1">
      <c r="A35" s="2"/>
      <c r="B35" s="10"/>
      <c r="C35" s="10">
        <v>2310</v>
      </c>
      <c r="D35" s="10" t="s">
        <v>8</v>
      </c>
      <c r="E35" s="10"/>
      <c r="F35" s="25">
        <f>SUM(G35,K35)</f>
        <v>160000</v>
      </c>
      <c r="G35" s="22">
        <f>SUM(H35:J35)</f>
        <v>160000</v>
      </c>
      <c r="H35" s="23"/>
      <c r="I35" s="23"/>
      <c r="J35" s="23">
        <v>160000</v>
      </c>
      <c r="K35" s="11">
        <v>0</v>
      </c>
      <c r="L35" s="1" t="s">
        <v>12</v>
      </c>
    </row>
    <row r="36" spans="1:12" ht="17.45" customHeight="1">
      <c r="A36" s="60">
        <v>855</v>
      </c>
      <c r="B36" s="41"/>
      <c r="C36" s="42"/>
      <c r="D36" s="41" t="s">
        <v>45</v>
      </c>
      <c r="E36" s="41">
        <f t="shared" ref="E36:J36" si="4">E37</f>
        <v>0</v>
      </c>
      <c r="F36" s="43">
        <f t="shared" si="4"/>
        <v>21000</v>
      </c>
      <c r="G36" s="43">
        <f t="shared" si="4"/>
        <v>21000</v>
      </c>
      <c r="H36" s="43">
        <f t="shared" si="4"/>
        <v>0</v>
      </c>
      <c r="I36" s="43">
        <f t="shared" si="4"/>
        <v>0</v>
      </c>
      <c r="J36" s="44">
        <f t="shared" si="4"/>
        <v>21000</v>
      </c>
      <c r="K36" s="45"/>
    </row>
    <row r="37" spans="1:12" ht="17.45" customHeight="1">
      <c r="A37" s="39"/>
      <c r="B37" s="46">
        <v>85505</v>
      </c>
      <c r="C37" s="47"/>
      <c r="D37" s="48" t="s">
        <v>47</v>
      </c>
      <c r="E37" s="48">
        <v>0</v>
      </c>
      <c r="F37" s="49">
        <f>SUM(F38)</f>
        <v>21000</v>
      </c>
      <c r="G37" s="49">
        <f>SUM(G38)</f>
        <v>21000</v>
      </c>
      <c r="H37" s="49">
        <f>SUM(H38)</f>
        <v>0</v>
      </c>
      <c r="I37" s="49">
        <f>SUM(I38)</f>
        <v>0</v>
      </c>
      <c r="J37" s="49">
        <f>SUM(J38)</f>
        <v>21000</v>
      </c>
      <c r="K37" s="50"/>
    </row>
    <row r="38" spans="1:12" ht="17.45" customHeight="1">
      <c r="A38" s="39"/>
      <c r="B38" s="3"/>
      <c r="C38" s="3"/>
      <c r="D38" s="3" t="s">
        <v>7</v>
      </c>
      <c r="E38" s="3"/>
      <c r="F38" s="40">
        <f>G38</f>
        <v>21000</v>
      </c>
      <c r="G38" s="20">
        <f>J38</f>
        <v>21000</v>
      </c>
      <c r="H38" s="21"/>
      <c r="I38" s="21"/>
      <c r="J38" s="21">
        <v>21000</v>
      </c>
      <c r="K38" s="4"/>
    </row>
    <row r="39" spans="1:12" ht="17.45" customHeight="1">
      <c r="A39" s="39"/>
      <c r="B39" s="3"/>
      <c r="C39" s="3"/>
      <c r="D39" s="3" t="s">
        <v>9</v>
      </c>
      <c r="E39" s="3"/>
      <c r="F39" s="40"/>
      <c r="G39" s="20"/>
      <c r="H39" s="21"/>
      <c r="I39" s="21"/>
      <c r="J39" s="21"/>
      <c r="K39" s="4"/>
    </row>
    <row r="40" spans="1:12" ht="17.45" customHeight="1" thickBot="1">
      <c r="A40" s="61"/>
      <c r="B40" s="10"/>
      <c r="C40" s="10">
        <v>2310</v>
      </c>
      <c r="D40" s="10" t="s">
        <v>8</v>
      </c>
      <c r="E40" s="10"/>
      <c r="F40" s="25"/>
      <c r="G40" s="22"/>
      <c r="H40" s="23"/>
      <c r="I40" s="23"/>
      <c r="J40" s="23"/>
      <c r="K40" s="11"/>
      <c r="L40" s="1" t="s">
        <v>12</v>
      </c>
    </row>
    <row r="41" spans="1:12" ht="17.45" customHeight="1" thickBot="1">
      <c r="A41" s="52"/>
      <c r="B41" s="53"/>
      <c r="C41" s="54"/>
      <c r="D41" s="53" t="s">
        <v>10</v>
      </c>
      <c r="E41" s="55">
        <f t="shared" ref="E41:J41" si="5">SUM(E22,E36,E17)</f>
        <v>0</v>
      </c>
      <c r="F41" s="55">
        <f t="shared" si="5"/>
        <v>613500</v>
      </c>
      <c r="G41" s="55">
        <f t="shared" si="5"/>
        <v>613500</v>
      </c>
      <c r="H41" s="55">
        <f t="shared" si="5"/>
        <v>0</v>
      </c>
      <c r="I41" s="55">
        <f t="shared" si="5"/>
        <v>0</v>
      </c>
      <c r="J41" s="55">
        <f t="shared" si="5"/>
        <v>613500</v>
      </c>
      <c r="K41" s="56">
        <f>SUM(K22,K36,)</f>
        <v>0</v>
      </c>
    </row>
    <row r="42" spans="1:12">
      <c r="A42" s="28" t="s">
        <v>12</v>
      </c>
      <c r="B42" s="1" t="s">
        <v>17</v>
      </c>
    </row>
    <row r="43" spans="1:12">
      <c r="B43" s="1" t="s">
        <v>16</v>
      </c>
    </row>
    <row r="44" spans="1:12">
      <c r="B44" s="1" t="s">
        <v>52</v>
      </c>
      <c r="G44" s="1" t="s">
        <v>13</v>
      </c>
    </row>
    <row r="45" spans="1:12">
      <c r="B45" s="1" t="s">
        <v>53</v>
      </c>
    </row>
    <row r="46" spans="1:12">
      <c r="B46" s="1" t="s">
        <v>54</v>
      </c>
    </row>
    <row r="47" spans="1:12">
      <c r="B47" s="111" t="s">
        <v>55</v>
      </c>
      <c r="C47" s="112"/>
      <c r="D47" s="112"/>
      <c r="E47" s="112"/>
      <c r="F47" s="112"/>
      <c r="G47" s="112"/>
      <c r="H47" s="112"/>
      <c r="I47" s="112"/>
      <c r="J47" s="112"/>
      <c r="K47" s="112"/>
    </row>
    <row r="52" spans="7:10" ht="19.5" customHeight="1">
      <c r="G52" s="93"/>
      <c r="H52" s="93"/>
      <c r="I52" s="93"/>
      <c r="J52" s="93"/>
    </row>
    <row r="53" spans="7:10" ht="15">
      <c r="G53" s="29"/>
      <c r="H53" s="29"/>
      <c r="I53" s="29"/>
      <c r="J53" s="29"/>
    </row>
    <row r="54" spans="7:10" ht="19.5" customHeight="1">
      <c r="G54" s="93"/>
      <c r="H54" s="93"/>
      <c r="I54" s="93"/>
      <c r="J54" s="93"/>
    </row>
  </sheetData>
  <mergeCells count="13">
    <mergeCell ref="B47:K47"/>
    <mergeCell ref="G52:J52"/>
    <mergeCell ref="G5:K5"/>
    <mergeCell ref="G54:J54"/>
    <mergeCell ref="A7:K7"/>
    <mergeCell ref="A9:K9"/>
    <mergeCell ref="A8:K8"/>
    <mergeCell ref="B13:B15"/>
    <mergeCell ref="C13:C15"/>
    <mergeCell ref="D12:D15"/>
    <mergeCell ref="H13:J13"/>
    <mergeCell ref="G12:K12"/>
    <mergeCell ref="A13:A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>
    <oddFooter>&amp;CStrona &amp;P
&amp;RZałącznik nr 6
Wójt Gminy Mrągowo
Piotr Piercewicz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VECTRA VE</dc:creator>
  <cp:lastModifiedBy>MarcinB</cp:lastModifiedBy>
  <cp:lastPrinted>2019-11-13T12:36:58Z</cp:lastPrinted>
  <dcterms:created xsi:type="dcterms:W3CDTF">2000-11-15T10:26:57Z</dcterms:created>
  <dcterms:modified xsi:type="dcterms:W3CDTF">2019-12-18T11:47:26Z</dcterms:modified>
</cp:coreProperties>
</file>