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doc1" sheetId="1" r:id="rId1"/>
  </sheets>
  <definedNames>
    <definedName name="_xlnm.Print_Area" localSheetId="0">'doc1'!$A$1:$AB$49</definedName>
  </definedNames>
  <calcPr fullCalcOnLoad="1"/>
</workbook>
</file>

<file path=xl/sharedStrings.xml><?xml version="1.0" encoding="utf-8"?>
<sst xmlns="http://schemas.openxmlformats.org/spreadsheetml/2006/main" count="110" uniqueCount="83">
  <si>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</si>
  <si>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</si>
  <si>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</si>
  <si>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</si>
  <si>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</si>
  <si>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</si>
  <si>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2022</t>
  </si>
  <si>
    <t>Limit 2023</t>
  </si>
  <si>
    <t>Limit 2024</t>
  </si>
  <si>
    <t>Limit 2025</t>
  </si>
  <si>
    <t>Limit zobowiązań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</si>
  <si>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</si>
  <si>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</si>
  <si>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</si>
  <si>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</si>
  <si>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</si>
  <si>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</si>
  <si>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</si>
  <si>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</si>
  <si>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</si>
  <si>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</si>
  <si>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1.1.2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</si>
  <si>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</si>
  <si>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</si>
  <si>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</si>
  <si>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</si>
  <si>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</si>
  <si>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</si>
  <si>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</si>
  <si>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1.3.1.1</t>
  </si>
  <si>
    <t xml:space="preserve">Usługi pocztowe - </t>
  </si>
  <si>
    <t>Urząd Gminy Mrągowo</t>
  </si>
  <si>
    <t>1.3.1.2</t>
  </si>
  <si>
    <t xml:space="preserve">Ubezpieczenie - </t>
  </si>
  <si>
    <t>1.3.1.3</t>
  </si>
  <si>
    <t xml:space="preserve">PZP - </t>
  </si>
  <si>
    <t>1.3.1.4</t>
  </si>
  <si>
    <t xml:space="preserve">Zimowe utrzymanie dróg gminnych - </t>
  </si>
  <si>
    <t>1.3.1.5</t>
  </si>
  <si>
    <t xml:space="preserve">Remonty dróg gminnych - </t>
  </si>
  <si>
    <t>1.3.2</t>
  </si>
  <si>
    <t>1.3.2.1</t>
  </si>
  <si>
    <t xml:space="preserve">Kanalizacja Rydwągi - Etap II - </t>
  </si>
  <si>
    <t>1.3.2.2</t>
  </si>
  <si>
    <t xml:space="preserve">Budowa hali sportowej w miejscowości Szestno - </t>
  </si>
  <si>
    <t>1.3.2.3</t>
  </si>
  <si>
    <t>1.3.2.4</t>
  </si>
  <si>
    <t>Kanalizacja Zawada - budowa kanalizacji w miejscowości Zawada</t>
  </si>
  <si>
    <t>1.3.2.5</t>
  </si>
  <si>
    <t xml:space="preserve">Rozbudowa Szkoły Podstawowej w Marcinkowie - </t>
  </si>
  <si>
    <t>1.3.2.6</t>
  </si>
  <si>
    <t xml:space="preserve">Wodociąg Probark Nowy - </t>
  </si>
  <si>
    <t>1.3.2.7</t>
  </si>
  <si>
    <t xml:space="preserve">Kanalizacja Muntowo-Popowo Salęckie - </t>
  </si>
  <si>
    <t>1.3.2.8</t>
  </si>
  <si>
    <t xml:space="preserve">Oświetlenie Młynowo - Etap III - </t>
  </si>
  <si>
    <t>1.3.2.9</t>
  </si>
  <si>
    <t>1.3.2.10</t>
  </si>
  <si>
    <t xml:space="preserve">Budowa kanalizacji Bagienice i Nowe Bagienice - Etap II - </t>
  </si>
  <si>
    <t>1.3.2.11</t>
  </si>
  <si>
    <t xml:space="preserve">Oświetlenie Wola Muntowska - </t>
  </si>
  <si>
    <t>1.3.2.12</t>
  </si>
  <si>
    <t xml:space="preserve">Oświetlenie Probark - </t>
  </si>
  <si>
    <t>1.3.2.13</t>
  </si>
  <si>
    <t xml:space="preserve">Budowa świetlicy w Kosewie - </t>
  </si>
  <si>
    <t>Załącznik nr 2</t>
  </si>
  <si>
    <t>w sprawie : zmiany Uchwalenia WPF na lata 2022-2037</t>
  </si>
  <si>
    <t>Rady Gminy Mrągowo</t>
  </si>
  <si>
    <t>Wykaz przedsięwzięć realizowanych przez Gminę Mrągowo w latach 2022-2025</t>
  </si>
  <si>
    <t>1.3.2.14</t>
  </si>
  <si>
    <t>Wodociąg Marcinkowo</t>
  </si>
  <si>
    <t>1.1.2.1</t>
  </si>
  <si>
    <t>Kanalizacja Marcinkowo (rondo)</t>
  </si>
  <si>
    <t>1.1.1.1</t>
  </si>
  <si>
    <t>Gmina Mrągowo wspiera mieszkańców</t>
  </si>
  <si>
    <t>Gminny Ośrodek Pomocy Społecznej</t>
  </si>
  <si>
    <t>Budowa wodociągu Mrągowo- Popowo Salęckie- Szestno - Wyszembork</t>
  </si>
  <si>
    <t>1.3.1.6</t>
  </si>
  <si>
    <t>1.3.1.7</t>
  </si>
  <si>
    <t>Opieka autorska</t>
  </si>
  <si>
    <t>Usługi telekomunikacyjne - Internet</t>
  </si>
  <si>
    <t>Budowa wodociągu szestno - Wyszembork - Lasowiec</t>
  </si>
  <si>
    <t>do Uchwały Nr LII/412/22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</si>
</sst>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2"/>
    </font>
    <font>
      <b/>
      <i/>
      <sz val="16"/>
      <color indexed="8"/>
      <name val="Arial"/>
      <family val="2"/>
    </font>
    <font>
      <b/>
      <sz val="8.25"/>
      <color indexed="8"/>
      <name val="Arial"/>
      <family val="2"/>
    </font>
    <font>
      <i/>
      <sz val="8.25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i/>
      <sz val="8"/>
      <color indexed="8"/>
      <name val="Arial"/>
      <family val="2"/>
    </font>
    <font>
      <i/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 tint="-0.0999699980020523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/>
      <top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medium"/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119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34" borderId="12" xfId="0" applyNumberFormat="1" applyFont="1" applyFill="1" applyBorder="1" applyAlignment="1" applyProtection="1">
      <alignment/>
      <protection locked="0"/>
    </xf>
    <xf numFmtId="4" fontId="1" fillId="34" borderId="13" xfId="0" applyNumberFormat="1" applyFont="1" applyFill="1" applyBorder="1" applyAlignment="1" applyProtection="1">
      <alignment/>
      <protection locked="0"/>
    </xf>
    <xf numFmtId="4" fontId="1" fillId="34" borderId="14" xfId="0" applyNumberFormat="1" applyFont="1" applyFill="1" applyBorder="1" applyAlignment="1" applyProtection="1">
      <alignment/>
      <protection locked="0"/>
    </xf>
    <xf numFmtId="4" fontId="1" fillId="34" borderId="15" xfId="0" applyNumberFormat="1" applyFont="1" applyFill="1" applyBorder="1" applyAlignment="1" applyProtection="1">
      <alignment/>
      <protection locked="0"/>
    </xf>
    <xf numFmtId="4" fontId="1" fillId="34" borderId="12" xfId="0" applyNumberFormat="1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 horizontal="center" vertical="center" wrapText="1" shrinkToFit="1"/>
      <protection locked="0"/>
    </xf>
    <xf numFmtId="0" fontId="1" fillId="34" borderId="17" xfId="0" applyNumberFormat="1" applyFont="1" applyFill="1" applyBorder="1" applyAlignment="1" applyProtection="1">
      <alignment/>
      <protection locked="0"/>
    </xf>
    <xf numFmtId="4" fontId="1" fillId="34" borderId="18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7" fillId="33" borderId="19" xfId="0" applyFont="1" applyFill="1" applyBorder="1" applyAlignment="1" applyProtection="1">
      <alignment horizontal="center" vertical="center" wrapText="1" shrinkToFit="1"/>
      <protection locked="0"/>
    </xf>
    <xf numFmtId="0" fontId="7" fillId="33" borderId="19" xfId="0" applyFont="1" applyFill="1" applyBorder="1" applyAlignment="1" applyProtection="1">
      <alignment horizontal="left" vertical="center" wrapText="1" shrinkToFit="1"/>
      <protection locked="0"/>
    </xf>
    <xf numFmtId="0" fontId="7" fillId="33" borderId="20" xfId="0" applyFont="1" applyFill="1" applyBorder="1" applyAlignment="1" applyProtection="1">
      <alignment horizontal="center" vertical="center" wrapText="1" shrinkToFit="1"/>
      <protection locked="0"/>
    </xf>
    <xf numFmtId="0" fontId="7" fillId="33" borderId="20" xfId="0" applyFont="1" applyFill="1" applyBorder="1" applyAlignment="1" applyProtection="1">
      <alignment horizontal="left" vertical="center" wrapText="1" shrinkToFit="1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21" xfId="0" applyFont="1" applyFill="1" applyBorder="1" applyAlignment="1" applyProtection="1">
      <alignment horizontal="left" vertical="center" wrapText="1" shrinkToFit="1"/>
      <protection locked="0"/>
    </xf>
    <xf numFmtId="0" fontId="6" fillId="33" borderId="22" xfId="0" applyFont="1" applyFill="1" applyBorder="1" applyAlignment="1" applyProtection="1">
      <alignment vertical="center" wrapText="1" shrinkToFit="1"/>
      <protection locked="0"/>
    </xf>
    <xf numFmtId="0" fontId="6" fillId="33" borderId="23" xfId="0" applyFont="1" applyFill="1" applyBorder="1" applyAlignment="1" applyProtection="1">
      <alignment vertical="center" wrapText="1" shrinkToFit="1"/>
      <protection locked="0"/>
    </xf>
    <xf numFmtId="4" fontId="6" fillId="33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24" xfId="0" applyFont="1" applyFill="1" applyBorder="1" applyAlignment="1" applyProtection="1">
      <alignment horizontal="center" vertical="center" wrapText="1" shrinkToFit="1"/>
      <protection locked="0"/>
    </xf>
    <xf numFmtId="0" fontId="9" fillId="33" borderId="25" xfId="0" applyFont="1" applyFill="1" applyBorder="1" applyAlignment="1" applyProtection="1">
      <alignment horizontal="center" vertical="center" wrapText="1" shrinkToFit="1"/>
      <protection locked="0"/>
    </xf>
    <xf numFmtId="0" fontId="9" fillId="33" borderId="26" xfId="0" applyFont="1" applyFill="1" applyBorder="1" applyAlignment="1" applyProtection="1">
      <alignment vertical="center" wrapText="1" shrinkToFit="1"/>
      <protection locked="0"/>
    </xf>
    <xf numFmtId="0" fontId="6" fillId="33" borderId="27" xfId="0" applyFont="1" applyFill="1" applyBorder="1" applyAlignment="1" applyProtection="1">
      <alignment vertical="center" wrapText="1" shrinkToFit="1"/>
      <protection locked="0"/>
    </xf>
    <xf numFmtId="0" fontId="6" fillId="33" borderId="28" xfId="0" applyFont="1" applyFill="1" applyBorder="1" applyAlignment="1" applyProtection="1">
      <alignment vertical="center" wrapText="1" shrinkToFit="1"/>
      <protection locked="0"/>
    </xf>
    <xf numFmtId="0" fontId="0" fillId="0" borderId="25" xfId="0" applyNumberFormat="1" applyFont="1" applyFill="1" applyBorder="1" applyAlignment="1" applyProtection="1">
      <alignment vertical="center" wrapText="1" shrinkToFit="1"/>
      <protection locked="0"/>
    </xf>
    <xf numFmtId="0" fontId="11" fillId="0" borderId="25" xfId="0" applyNumberFormat="1" applyFont="1" applyFill="1" applyBorder="1" applyAlignment="1" applyProtection="1">
      <alignment vertical="center" wrapText="1" shrinkToFit="1"/>
      <protection locked="0"/>
    </xf>
    <xf numFmtId="0" fontId="0" fillId="0" borderId="29" xfId="0" applyNumberFormat="1" applyFont="1" applyFill="1" applyBorder="1" applyAlignment="1" applyProtection="1">
      <alignment vertical="center" wrapText="1" shrinkToFit="1"/>
      <protection locked="0"/>
    </xf>
    <xf numFmtId="0" fontId="7" fillId="33" borderId="30" xfId="0" applyFont="1" applyFill="1" applyBorder="1" applyAlignment="1" applyProtection="1">
      <alignment horizontal="center" vertical="center" wrapText="1" shrinkToFit="1"/>
      <protection locked="0"/>
    </xf>
    <xf numFmtId="0" fontId="7" fillId="33" borderId="31" xfId="0" applyFont="1" applyFill="1" applyBorder="1" applyAlignment="1" applyProtection="1">
      <alignment horizontal="center" vertical="center" wrapText="1" shrinkToFit="1"/>
      <protection locked="0"/>
    </xf>
    <xf numFmtId="4" fontId="7" fillId="33" borderId="32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33" xfId="0" applyFont="1" applyFill="1" applyBorder="1" applyAlignment="1" applyProtection="1">
      <alignment horizontal="center" vertical="center" wrapText="1" shrinkToFit="1"/>
      <protection locked="0"/>
    </xf>
    <xf numFmtId="0" fontId="7" fillId="33" borderId="34" xfId="0" applyFont="1" applyFill="1" applyBorder="1" applyAlignment="1" applyProtection="1">
      <alignment horizontal="center" vertical="center" wrapText="1" shrinkToFit="1"/>
      <protection locked="0"/>
    </xf>
    <xf numFmtId="4" fontId="7" fillId="33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34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29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29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35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23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23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36" xfId="0" applyNumberFormat="1" applyFont="1" applyFill="1" applyBorder="1" applyAlignment="1" applyProtection="1">
      <alignment horizontal="right" vertical="center" wrapText="1" shrinkToFit="1"/>
      <protection locked="0"/>
    </xf>
    <xf numFmtId="2" fontId="10" fillId="0" borderId="25" xfId="0" applyNumberFormat="1" applyFont="1" applyFill="1" applyBorder="1" applyAlignment="1" applyProtection="1">
      <alignment horizontal="right" vertical="center"/>
      <protection locked="0"/>
    </xf>
    <xf numFmtId="4" fontId="7" fillId="33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33" borderId="29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33" borderId="34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33" borderId="35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37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38" xfId="0" applyFont="1" applyFill="1" applyBorder="1" applyAlignment="1" applyProtection="1">
      <alignment horizontal="center" vertical="center" wrapText="1" shrinkToFit="1"/>
      <protection locked="0"/>
    </xf>
    <xf numFmtId="0" fontId="7" fillId="33" borderId="20" xfId="0" applyFont="1" applyFill="1" applyBorder="1" applyAlignment="1" applyProtection="1">
      <alignment horizontal="center" vertical="center" wrapText="1" shrinkToFit="1"/>
      <protection locked="0"/>
    </xf>
    <xf numFmtId="4" fontId="7" fillId="33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25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25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4" fontId="7" fillId="33" borderId="39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6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37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16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left" vertical="center" wrapText="1" shrinkToFi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5" borderId="37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24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40" xfId="0" applyNumberFormat="1" applyFont="1" applyFill="1" applyBorder="1" applyAlignment="1" applyProtection="1">
      <alignment horizontal="left"/>
      <protection locked="0"/>
    </xf>
    <xf numFmtId="0" fontId="6" fillId="35" borderId="16" xfId="0" applyFont="1" applyFill="1" applyBorder="1" applyAlignment="1" applyProtection="1">
      <alignment horizontal="center" vertical="center" wrapText="1" shrinkToFit="1"/>
      <protection locked="0"/>
    </xf>
    <xf numFmtId="0" fontId="6" fillId="35" borderId="10" xfId="0" applyFont="1" applyFill="1" applyBorder="1" applyAlignment="1" applyProtection="1">
      <alignment horizontal="center" vertical="center" wrapText="1" shrinkToFit="1"/>
      <protection locked="0"/>
    </xf>
    <xf numFmtId="0" fontId="6" fillId="35" borderId="10" xfId="0" applyFont="1" applyFill="1" applyBorder="1" applyAlignment="1" applyProtection="1">
      <alignment horizontal="left" vertical="center" wrapText="1" shrinkToFit="1"/>
      <protection locked="0"/>
    </xf>
    <xf numFmtId="4" fontId="6" fillId="33" borderId="41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42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41" xfId="0" applyFont="1" applyFill="1" applyBorder="1" applyAlignment="1" applyProtection="1">
      <alignment horizontal="center" vertical="center" wrapText="1" shrinkToFit="1"/>
      <protection locked="0"/>
    </xf>
    <xf numFmtId="0" fontId="6" fillId="33" borderId="21" xfId="0" applyFont="1" applyFill="1" applyBorder="1" applyAlignment="1" applyProtection="1">
      <alignment horizontal="left" vertical="center" wrapText="1" shrinkToFit="1"/>
      <protection locked="0"/>
    </xf>
    <xf numFmtId="0" fontId="6" fillId="33" borderId="43" xfId="0" applyFont="1" applyFill="1" applyBorder="1" applyAlignment="1" applyProtection="1">
      <alignment horizontal="left" vertical="center" wrapText="1" shrinkToFit="1"/>
      <protection locked="0"/>
    </xf>
    <xf numFmtId="0" fontId="6" fillId="33" borderId="29" xfId="0" applyFont="1" applyFill="1" applyBorder="1" applyAlignment="1" applyProtection="1">
      <alignment horizontal="left" vertical="center" wrapText="1" shrinkToFit="1"/>
      <protection locked="0"/>
    </xf>
    <xf numFmtId="0" fontId="6" fillId="33" borderId="44" xfId="0" applyFont="1" applyFill="1" applyBorder="1" applyAlignment="1" applyProtection="1">
      <alignment horizontal="left" vertical="center" wrapText="1" shrinkToFit="1"/>
      <protection locked="0"/>
    </xf>
    <xf numFmtId="0" fontId="6" fillId="33" borderId="45" xfId="0" applyFont="1" applyFill="1" applyBorder="1" applyAlignment="1" applyProtection="1">
      <alignment horizontal="center" vertical="center" wrapText="1" shrinkToFit="1"/>
      <protection locked="0"/>
    </xf>
    <xf numFmtId="4" fontId="6" fillId="33" borderId="25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25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6" borderId="46" xfId="0" applyFont="1" applyFill="1" applyBorder="1" applyAlignment="1" applyProtection="1">
      <alignment horizontal="center" vertical="center" wrapText="1" shrinkToFit="1"/>
      <protection locked="0"/>
    </xf>
    <xf numFmtId="0" fontId="6" fillId="36" borderId="47" xfId="0" applyFont="1" applyFill="1" applyBorder="1" applyAlignment="1" applyProtection="1">
      <alignment horizontal="center" vertical="center" wrapText="1" shrinkToFit="1"/>
      <protection locked="0"/>
    </xf>
    <xf numFmtId="0" fontId="6" fillId="36" borderId="47" xfId="0" applyFont="1" applyFill="1" applyBorder="1" applyAlignment="1" applyProtection="1">
      <alignment horizontal="left" vertical="center" wrapText="1" shrinkToFit="1"/>
      <protection locked="0"/>
    </xf>
    <xf numFmtId="0" fontId="6" fillId="36" borderId="20" xfId="0" applyFont="1" applyFill="1" applyBorder="1" applyAlignment="1" applyProtection="1">
      <alignment horizontal="left" vertical="center" wrapText="1" shrinkToFit="1"/>
      <protection locked="0"/>
    </xf>
    <xf numFmtId="4" fontId="6" fillId="36" borderId="47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6" borderId="48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6" borderId="49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6" borderId="5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51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52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53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54" xfId="0" applyFont="1" applyFill="1" applyBorder="1" applyAlignment="1" applyProtection="1">
      <alignment horizontal="center" vertical="center" wrapText="1" shrinkToFit="1"/>
      <protection locked="0"/>
    </xf>
    <xf numFmtId="0" fontId="4" fillId="33" borderId="55" xfId="0" applyFont="1" applyFill="1" applyBorder="1" applyAlignment="1" applyProtection="1">
      <alignment horizontal="center" vertical="center" wrapText="1" shrinkToFit="1"/>
      <protection locked="0"/>
    </xf>
    <xf numFmtId="0" fontId="6" fillId="33" borderId="56" xfId="0" applyFont="1" applyFill="1" applyBorder="1" applyAlignment="1" applyProtection="1">
      <alignment horizontal="center" vertical="center" wrapText="1" shrinkToFit="1"/>
      <protection locked="0"/>
    </xf>
    <xf numFmtId="0" fontId="6" fillId="33" borderId="51" xfId="0" applyFont="1" applyFill="1" applyBorder="1" applyAlignment="1" applyProtection="1">
      <alignment horizontal="center" vertical="center" wrapText="1" shrinkToFit="1"/>
      <protection locked="0"/>
    </xf>
    <xf numFmtId="0" fontId="6" fillId="33" borderId="51" xfId="0" applyFont="1" applyFill="1" applyBorder="1" applyAlignment="1" applyProtection="1">
      <alignment horizontal="left" vertical="center" wrapText="1" shrinkToFit="1"/>
      <protection locked="0"/>
    </xf>
    <xf numFmtId="0" fontId="4" fillId="33" borderId="57" xfId="0" applyFont="1" applyFill="1" applyBorder="1" applyAlignment="1" applyProtection="1">
      <alignment horizontal="center" vertical="center" wrapText="1" shrinkToFit="1"/>
      <protection locked="0"/>
    </xf>
    <xf numFmtId="0" fontId="4" fillId="33" borderId="58" xfId="0" applyFont="1" applyFill="1" applyBorder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center" wrapText="1" shrinkToFit="1"/>
      <protection locked="0"/>
    </xf>
    <xf numFmtId="0" fontId="4" fillId="33" borderId="0" xfId="0" applyFont="1" applyFill="1" applyAlignment="1" applyProtection="1">
      <alignment horizontal="right" vertical="top" wrapText="1" shrinkToFit="1"/>
      <protection locked="0"/>
    </xf>
    <xf numFmtId="0" fontId="7" fillId="33" borderId="59" xfId="0" applyFont="1" applyFill="1" applyBorder="1" applyAlignment="1" applyProtection="1">
      <alignment horizontal="center" vertical="center" wrapText="1" shrinkToFit="1"/>
      <protection locked="0"/>
    </xf>
    <xf numFmtId="0" fontId="7" fillId="33" borderId="19" xfId="0" applyFont="1" applyFill="1" applyBorder="1" applyAlignment="1" applyProtection="1">
      <alignment horizontal="center" vertical="center" wrapText="1" shrinkToFit="1"/>
      <protection locked="0"/>
    </xf>
    <xf numFmtId="4" fontId="7" fillId="33" borderId="19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60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29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35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34" xfId="0" applyNumberFormat="1" applyFont="1" applyFill="1" applyBorder="1" applyAlignment="1" applyProtection="1">
      <alignment horizontal="right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showGridLines="0" tabSelected="1" view="pageBreakPreview" zoomScale="60" zoomScalePageLayoutView="0" workbookViewId="0" topLeftCell="A13">
      <selection activeCell="AD8" sqref="AD8"/>
    </sheetView>
  </sheetViews>
  <sheetFormatPr defaultColWidth="9.33203125" defaultRowHeight="12.75"/>
  <cols>
    <col min="1" max="1" width="0.4921875" style="0" customWidth="1"/>
    <col min="2" max="2" width="8.33203125" style="0" customWidth="1"/>
    <col min="3" max="3" width="44" style="0" customWidth="1"/>
    <col min="4" max="4" width="20.5" style="0" customWidth="1"/>
    <col min="5" max="6" width="6.33203125" style="0" customWidth="1"/>
    <col min="7" max="7" width="3.83203125" style="0" customWidth="1"/>
    <col min="8" max="8" width="12.83203125" style="0" customWidth="1"/>
    <col min="9" max="9" width="0.4921875" style="0" customWidth="1"/>
    <col min="10" max="10" width="3" style="0" customWidth="1"/>
    <col min="11" max="11" width="1.171875" style="0" customWidth="1"/>
    <col min="12" max="12" width="8.83203125" style="0" customWidth="1"/>
    <col min="13" max="13" width="1.171875" style="0" customWidth="1"/>
    <col min="14" max="14" width="2.5" style="0" customWidth="1"/>
    <col min="15" max="15" width="1.171875" style="0" customWidth="1"/>
    <col min="16" max="16" width="0.4921875" style="0" customWidth="1"/>
    <col min="17" max="17" width="9.5" style="0" customWidth="1"/>
    <col min="18" max="18" width="1.171875" style="0" customWidth="1"/>
    <col min="19" max="19" width="3.83203125" style="0" customWidth="1"/>
    <col min="20" max="20" width="10.16015625" style="0" customWidth="1"/>
    <col min="21" max="21" width="1.171875" style="0" customWidth="1"/>
    <col min="22" max="22" width="3.83203125" style="0" customWidth="1"/>
    <col min="23" max="23" width="5.83203125" style="0" customWidth="1"/>
    <col min="24" max="24" width="4.5" style="0" customWidth="1"/>
    <col min="25" max="25" width="1.171875" style="0" customWidth="1"/>
    <col min="26" max="26" width="5.83203125" style="0" customWidth="1"/>
    <col min="27" max="27" width="1.171875" style="0" customWidth="1"/>
    <col min="28" max="28" width="8.33203125" style="0" customWidth="1"/>
    <col min="31" max="31" width="15" style="0" bestFit="1" customWidth="1"/>
  </cols>
  <sheetData>
    <row r="1" spans="1:29" ht="16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58"/>
      <c r="Y1" s="58"/>
      <c r="Z1" s="58"/>
      <c r="AA1" s="58"/>
      <c r="AB1" s="58"/>
      <c r="AC1" s="1"/>
    </row>
    <row r="2" spans="1:28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4"/>
      <c r="M2" s="14"/>
      <c r="N2" s="14"/>
      <c r="O2" s="14"/>
      <c r="P2" s="14"/>
      <c r="Q2" s="14"/>
      <c r="R2" s="14"/>
      <c r="S2" s="14"/>
      <c r="T2" s="59" t="s">
        <v>65</v>
      </c>
      <c r="U2" s="59"/>
      <c r="V2" s="59"/>
      <c r="W2" s="59"/>
      <c r="X2" s="59"/>
      <c r="Y2" s="59"/>
      <c r="Z2" s="59"/>
      <c r="AA2" s="59"/>
      <c r="AB2" s="59"/>
    </row>
    <row r="3" spans="1:28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4"/>
      <c r="M3" s="14"/>
      <c r="N3" s="14"/>
      <c r="O3" s="14"/>
      <c r="P3" s="14"/>
      <c r="Q3" s="14"/>
      <c r="R3" s="14"/>
      <c r="S3" s="14"/>
      <c r="T3" s="14"/>
      <c r="U3" s="14"/>
      <c r="V3" s="59" t="s">
        <v>82</v>
      </c>
      <c r="W3" s="60"/>
      <c r="X3" s="60"/>
      <c r="Y3" s="60"/>
      <c r="Z3" s="60"/>
      <c r="AA3" s="60"/>
      <c r="AB3" s="60"/>
    </row>
    <row r="4" spans="1:28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4"/>
      <c r="O4" s="14"/>
      <c r="P4" s="14"/>
      <c r="Q4" s="14"/>
      <c r="R4" s="14"/>
      <c r="S4" s="14"/>
      <c r="T4" s="59" t="s">
        <v>67</v>
      </c>
      <c r="U4" s="60"/>
      <c r="V4" s="60"/>
      <c r="W4" s="60"/>
      <c r="X4" s="60"/>
      <c r="Y4" s="60"/>
      <c r="Z4" s="60"/>
      <c r="AA4" s="60"/>
      <c r="AB4" s="60"/>
    </row>
    <row r="5" spans="1:28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9" t="s">
        <v>66</v>
      </c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29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"/>
    </row>
    <row r="7" spans="1:29" ht="26.25" customHeight="1">
      <c r="A7" s="61" t="s">
        <v>68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109" t="s">
        <v>0</v>
      </c>
      <c r="AA7" s="109"/>
      <c r="AB7" s="109"/>
      <c r="AC7" s="1"/>
    </row>
    <row r="8" spans="1:29" ht="14.25" customHeight="1" thickBo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109"/>
      <c r="AA8" s="109"/>
      <c r="AB8" s="109"/>
      <c r="AC8" s="1"/>
    </row>
    <row r="9" spans="1:29" ht="25.5" customHeight="1">
      <c r="A9" s="107" t="s">
        <v>1</v>
      </c>
      <c r="B9" s="100"/>
      <c r="C9" s="100" t="s">
        <v>2</v>
      </c>
      <c r="D9" s="100" t="s">
        <v>3</v>
      </c>
      <c r="E9" s="100" t="s">
        <v>4</v>
      </c>
      <c r="F9" s="100"/>
      <c r="G9" s="100" t="s">
        <v>5</v>
      </c>
      <c r="H9" s="100"/>
      <c r="I9" s="100" t="s">
        <v>6</v>
      </c>
      <c r="J9" s="100"/>
      <c r="K9" s="100"/>
      <c r="L9" s="100"/>
      <c r="M9" s="100"/>
      <c r="N9" s="100" t="s">
        <v>7</v>
      </c>
      <c r="O9" s="100"/>
      <c r="P9" s="100"/>
      <c r="Q9" s="100"/>
      <c r="R9" s="100"/>
      <c r="S9" s="100" t="s">
        <v>8</v>
      </c>
      <c r="T9" s="100"/>
      <c r="U9" s="100"/>
      <c r="V9" s="100" t="s">
        <v>9</v>
      </c>
      <c r="W9" s="100"/>
      <c r="X9" s="100"/>
      <c r="Y9" s="100"/>
      <c r="Z9" s="100" t="s">
        <v>10</v>
      </c>
      <c r="AA9" s="100"/>
      <c r="AB9" s="102"/>
      <c r="AC9" s="1"/>
    </row>
    <row r="10" spans="1:29" ht="18.75" customHeight="1" thickBot="1">
      <c r="A10" s="108"/>
      <c r="B10" s="101"/>
      <c r="C10" s="101"/>
      <c r="D10" s="101"/>
      <c r="E10" s="4" t="s">
        <v>11</v>
      </c>
      <c r="F10" s="4" t="s">
        <v>12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3"/>
      <c r="AC10" s="1"/>
    </row>
    <row r="11" spans="1:29" ht="25.5" customHeight="1">
      <c r="A11" s="104">
        <v>1</v>
      </c>
      <c r="B11" s="105"/>
      <c r="C11" s="106" t="s">
        <v>13</v>
      </c>
      <c r="D11" s="106"/>
      <c r="E11" s="106"/>
      <c r="F11" s="106"/>
      <c r="G11" s="98">
        <f>SUM(G14,G24,G20)</f>
        <v>32715043.5</v>
      </c>
      <c r="H11" s="98"/>
      <c r="I11" s="98">
        <f>SUM(I14,I20,I24)</f>
        <v>15293402.5</v>
      </c>
      <c r="J11" s="98"/>
      <c r="K11" s="98"/>
      <c r="L11" s="98"/>
      <c r="M11" s="98"/>
      <c r="N11" s="98">
        <f>SUM(N14,N20,N24)</f>
        <v>14527641</v>
      </c>
      <c r="O11" s="98"/>
      <c r="P11" s="98"/>
      <c r="Q11" s="98"/>
      <c r="R11" s="98"/>
      <c r="S11" s="98">
        <f>SUM(S14:U15,S20,S24)</f>
        <v>2290000</v>
      </c>
      <c r="T11" s="98"/>
      <c r="U11" s="98"/>
      <c r="V11" s="98">
        <f>SUM(V14,V20,V24)</f>
        <v>604000</v>
      </c>
      <c r="W11" s="98"/>
      <c r="X11" s="98"/>
      <c r="Y11" s="98"/>
      <c r="Z11" s="98">
        <f>SUM(Z14,Z20,Z24)</f>
        <v>32715043.5</v>
      </c>
      <c r="AA11" s="98"/>
      <c r="AB11" s="99"/>
      <c r="AC11" s="1"/>
    </row>
    <row r="12" spans="1:29" ht="25.5" customHeight="1">
      <c r="A12" s="68" t="s">
        <v>14</v>
      </c>
      <c r="B12" s="69"/>
      <c r="C12" s="70" t="s">
        <v>15</v>
      </c>
      <c r="D12" s="70"/>
      <c r="E12" s="70"/>
      <c r="F12" s="70"/>
      <c r="G12" s="66">
        <v>2788824.5</v>
      </c>
      <c r="H12" s="66"/>
      <c r="I12" s="66">
        <v>1318512.5</v>
      </c>
      <c r="J12" s="66"/>
      <c r="K12" s="66"/>
      <c r="L12" s="66"/>
      <c r="M12" s="66"/>
      <c r="N12" s="66">
        <v>822315</v>
      </c>
      <c r="O12" s="66"/>
      <c r="P12" s="66"/>
      <c r="Q12" s="66"/>
      <c r="R12" s="66"/>
      <c r="S12" s="66">
        <v>344000</v>
      </c>
      <c r="T12" s="66"/>
      <c r="U12" s="66"/>
      <c r="V12" s="66">
        <v>304000</v>
      </c>
      <c r="W12" s="66"/>
      <c r="X12" s="66"/>
      <c r="Y12" s="66"/>
      <c r="Z12" s="66">
        <v>1965000</v>
      </c>
      <c r="AA12" s="66"/>
      <c r="AB12" s="67"/>
      <c r="AC12" s="1"/>
    </row>
    <row r="13" spans="1:29" ht="25.5" customHeight="1">
      <c r="A13" s="68" t="s">
        <v>16</v>
      </c>
      <c r="B13" s="69"/>
      <c r="C13" s="70" t="s">
        <v>17</v>
      </c>
      <c r="D13" s="70"/>
      <c r="E13" s="70"/>
      <c r="F13" s="70"/>
      <c r="G13" s="66">
        <v>27680216</v>
      </c>
      <c r="H13" s="66"/>
      <c r="I13" s="66">
        <v>14524890</v>
      </c>
      <c r="J13" s="66"/>
      <c r="K13" s="66"/>
      <c r="L13" s="66"/>
      <c r="M13" s="66"/>
      <c r="N13" s="66">
        <v>10953326</v>
      </c>
      <c r="O13" s="66"/>
      <c r="P13" s="66"/>
      <c r="Q13" s="66"/>
      <c r="R13" s="66"/>
      <c r="S13" s="66">
        <v>2202000</v>
      </c>
      <c r="T13" s="66"/>
      <c r="U13" s="66"/>
      <c r="V13" s="66">
        <v>0</v>
      </c>
      <c r="W13" s="66"/>
      <c r="X13" s="66"/>
      <c r="Y13" s="66"/>
      <c r="Z13" s="66">
        <v>27680216</v>
      </c>
      <c r="AA13" s="66"/>
      <c r="AB13" s="67"/>
      <c r="AC13" s="1"/>
    </row>
    <row r="14" spans="1:29" ht="25.5" customHeight="1">
      <c r="A14" s="90" t="s">
        <v>18</v>
      </c>
      <c r="B14" s="91"/>
      <c r="C14" s="92" t="s">
        <v>19</v>
      </c>
      <c r="D14" s="92"/>
      <c r="E14" s="92"/>
      <c r="F14" s="92"/>
      <c r="G14" s="94">
        <f>SUM(G16,G18)</f>
        <v>1188827.5</v>
      </c>
      <c r="H14" s="95"/>
      <c r="I14" s="96">
        <f>SUM(I16,I18)</f>
        <v>855512.5</v>
      </c>
      <c r="J14" s="94"/>
      <c r="K14" s="94"/>
      <c r="L14" s="94"/>
      <c r="M14" s="95"/>
      <c r="N14" s="96">
        <f>SUM(N16,N18)</f>
        <v>333315</v>
      </c>
      <c r="O14" s="94"/>
      <c r="P14" s="94"/>
      <c r="Q14" s="94"/>
      <c r="R14" s="95"/>
      <c r="S14" s="96">
        <v>0</v>
      </c>
      <c r="T14" s="94"/>
      <c r="U14" s="95"/>
      <c r="V14" s="96">
        <v>0</v>
      </c>
      <c r="W14" s="94"/>
      <c r="X14" s="94"/>
      <c r="Y14" s="95"/>
      <c r="Z14" s="96">
        <f>SUM(Z16,Z18)</f>
        <v>1188827.5</v>
      </c>
      <c r="AA14" s="94"/>
      <c r="AB14" s="97"/>
      <c r="AC14" s="1"/>
    </row>
    <row r="15" spans="1:29" ht="24" customHeight="1">
      <c r="A15" s="12"/>
      <c r="B15" s="6"/>
      <c r="C15" s="93"/>
      <c r="D15" s="93"/>
      <c r="E15" s="93"/>
      <c r="F15" s="93"/>
      <c r="G15" s="7"/>
      <c r="H15" s="8"/>
      <c r="I15" s="9"/>
      <c r="J15" s="10"/>
      <c r="K15" s="10"/>
      <c r="L15" s="10"/>
      <c r="M15" s="8"/>
      <c r="N15" s="9"/>
      <c r="O15" s="10"/>
      <c r="P15" s="10"/>
      <c r="Q15" s="10"/>
      <c r="R15" s="8"/>
      <c r="S15" s="9"/>
      <c r="T15" s="10"/>
      <c r="U15" s="8"/>
      <c r="V15" s="9"/>
      <c r="W15" s="10"/>
      <c r="X15" s="10"/>
      <c r="Y15" s="8"/>
      <c r="Z15" s="9"/>
      <c r="AA15" s="10"/>
      <c r="AB15" s="13"/>
      <c r="AC15" s="1"/>
    </row>
    <row r="16" spans="1:29" ht="25.5" customHeight="1">
      <c r="A16" s="87" t="s">
        <v>20</v>
      </c>
      <c r="B16" s="82"/>
      <c r="C16" s="22" t="s">
        <v>15</v>
      </c>
      <c r="D16" s="28"/>
      <c r="E16" s="23"/>
      <c r="F16" s="29"/>
      <c r="G16" s="88">
        <v>738827.5</v>
      </c>
      <c r="H16" s="89"/>
      <c r="I16" s="80">
        <v>630512.5</v>
      </c>
      <c r="J16" s="80"/>
      <c r="K16" s="80"/>
      <c r="L16" s="80"/>
      <c r="M16" s="80"/>
      <c r="N16" s="80">
        <v>108315</v>
      </c>
      <c r="O16" s="80"/>
      <c r="P16" s="80"/>
      <c r="Q16" s="80"/>
      <c r="R16" s="80"/>
      <c r="S16" s="80">
        <v>0</v>
      </c>
      <c r="T16" s="80"/>
      <c r="U16" s="80"/>
      <c r="V16" s="80">
        <v>0</v>
      </c>
      <c r="W16" s="80"/>
      <c r="X16" s="80"/>
      <c r="Y16" s="80"/>
      <c r="Z16" s="80">
        <v>738827.5</v>
      </c>
      <c r="AA16" s="80"/>
      <c r="AB16" s="81"/>
      <c r="AC16" s="1"/>
    </row>
    <row r="17" spans="1:29" ht="25.5" customHeight="1">
      <c r="A17" s="25"/>
      <c r="B17" s="26" t="s">
        <v>73</v>
      </c>
      <c r="C17" s="27" t="s">
        <v>74</v>
      </c>
      <c r="D17" s="31" t="s">
        <v>75</v>
      </c>
      <c r="E17" s="32">
        <v>2022</v>
      </c>
      <c r="F17" s="30">
        <v>2023</v>
      </c>
      <c r="G17" s="56">
        <v>738827.5</v>
      </c>
      <c r="H17" s="57"/>
      <c r="I17" s="24"/>
      <c r="J17" s="56">
        <v>630512.5</v>
      </c>
      <c r="K17" s="57"/>
      <c r="L17" s="57"/>
      <c r="M17" s="57"/>
      <c r="N17" s="56">
        <v>108315</v>
      </c>
      <c r="O17" s="57"/>
      <c r="P17" s="57"/>
      <c r="Q17" s="57"/>
      <c r="R17" s="57"/>
      <c r="S17" s="56"/>
      <c r="T17" s="57"/>
      <c r="U17" s="57"/>
      <c r="V17" s="56"/>
      <c r="W17" s="57"/>
      <c r="X17" s="57"/>
      <c r="Y17" s="57"/>
      <c r="Z17" s="56"/>
      <c r="AA17" s="57"/>
      <c r="AB17" s="57"/>
      <c r="AC17" s="1"/>
    </row>
    <row r="18" spans="1:31" ht="25.5" customHeight="1">
      <c r="A18" s="68" t="s">
        <v>21</v>
      </c>
      <c r="B18" s="82"/>
      <c r="C18" s="83" t="s">
        <v>17</v>
      </c>
      <c r="D18" s="84"/>
      <c r="E18" s="85"/>
      <c r="F18" s="86"/>
      <c r="G18" s="80">
        <v>450000</v>
      </c>
      <c r="H18" s="80"/>
      <c r="I18" s="66">
        <v>225000</v>
      </c>
      <c r="J18" s="80"/>
      <c r="K18" s="80"/>
      <c r="L18" s="80"/>
      <c r="M18" s="80"/>
      <c r="N18" s="80">
        <v>225000</v>
      </c>
      <c r="O18" s="80"/>
      <c r="P18" s="80"/>
      <c r="Q18" s="80"/>
      <c r="R18" s="80"/>
      <c r="S18" s="80">
        <v>0</v>
      </c>
      <c r="T18" s="80"/>
      <c r="U18" s="80"/>
      <c r="V18" s="80">
        <v>0</v>
      </c>
      <c r="W18" s="80"/>
      <c r="X18" s="80"/>
      <c r="Y18" s="80"/>
      <c r="Z18" s="80">
        <v>450000</v>
      </c>
      <c r="AA18" s="80"/>
      <c r="AB18" s="81"/>
      <c r="AC18" s="1"/>
      <c r="AE18" s="15">
        <f>SUM(Z14,Z20,Z24)</f>
        <v>32715043.5</v>
      </c>
    </row>
    <row r="19" spans="1:29" ht="25.5" customHeight="1">
      <c r="A19" s="11"/>
      <c r="B19" s="20" t="s">
        <v>71</v>
      </c>
      <c r="C19" s="21" t="s">
        <v>72</v>
      </c>
      <c r="D19" s="2" t="s">
        <v>31</v>
      </c>
      <c r="E19" s="2">
        <v>2022</v>
      </c>
      <c r="F19" s="2">
        <v>2023</v>
      </c>
      <c r="G19" s="115">
        <v>450000</v>
      </c>
      <c r="H19" s="118"/>
      <c r="I19" s="115">
        <v>225000</v>
      </c>
      <c r="J19" s="116"/>
      <c r="K19" s="116"/>
      <c r="L19" s="116"/>
      <c r="M19" s="118"/>
      <c r="N19" s="115">
        <v>225000</v>
      </c>
      <c r="O19" s="116"/>
      <c r="P19" s="116"/>
      <c r="Q19" s="116"/>
      <c r="R19" s="118"/>
      <c r="S19" s="115">
        <v>0</v>
      </c>
      <c r="T19" s="116"/>
      <c r="U19" s="118"/>
      <c r="V19" s="115">
        <v>0</v>
      </c>
      <c r="W19" s="116"/>
      <c r="X19" s="116"/>
      <c r="Y19" s="118"/>
      <c r="Z19" s="115">
        <v>450000</v>
      </c>
      <c r="AA19" s="116"/>
      <c r="AB19" s="117"/>
      <c r="AC19" s="1"/>
    </row>
    <row r="20" spans="1:29" ht="25.5" customHeight="1">
      <c r="A20" s="77" t="s">
        <v>22</v>
      </c>
      <c r="B20" s="78"/>
      <c r="C20" s="79" t="s">
        <v>23</v>
      </c>
      <c r="D20" s="79"/>
      <c r="E20" s="79"/>
      <c r="F20" s="79"/>
      <c r="G20" s="71">
        <v>0</v>
      </c>
      <c r="H20" s="71"/>
      <c r="I20" s="71">
        <v>0</v>
      </c>
      <c r="J20" s="71"/>
      <c r="K20" s="71"/>
      <c r="L20" s="71"/>
      <c r="M20" s="71"/>
      <c r="N20" s="71">
        <v>0</v>
      </c>
      <c r="O20" s="71"/>
      <c r="P20" s="71"/>
      <c r="Q20" s="71"/>
      <c r="R20" s="71"/>
      <c r="S20" s="71">
        <v>0</v>
      </c>
      <c r="T20" s="71"/>
      <c r="U20" s="71"/>
      <c r="V20" s="71">
        <v>0</v>
      </c>
      <c r="W20" s="71"/>
      <c r="X20" s="71"/>
      <c r="Y20" s="71"/>
      <c r="Z20" s="71">
        <v>0</v>
      </c>
      <c r="AA20" s="71"/>
      <c r="AB20" s="72"/>
      <c r="AC20" s="1"/>
    </row>
    <row r="21" spans="1:29" ht="2.25" customHeight="1">
      <c r="A21" s="73"/>
      <c r="B21" s="74"/>
      <c r="C21" s="79"/>
      <c r="D21" s="79"/>
      <c r="E21" s="79"/>
      <c r="F21" s="79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  <c r="AC21" s="1"/>
    </row>
    <row r="22" spans="1:29" ht="25.5" customHeight="1">
      <c r="A22" s="68" t="s">
        <v>24</v>
      </c>
      <c r="B22" s="69"/>
      <c r="C22" s="70" t="s">
        <v>15</v>
      </c>
      <c r="D22" s="70"/>
      <c r="E22" s="70"/>
      <c r="F22" s="70"/>
      <c r="G22" s="66">
        <v>0</v>
      </c>
      <c r="H22" s="66"/>
      <c r="I22" s="66">
        <v>0</v>
      </c>
      <c r="J22" s="66"/>
      <c r="K22" s="66"/>
      <c r="L22" s="66"/>
      <c r="M22" s="66"/>
      <c r="N22" s="66">
        <v>0</v>
      </c>
      <c r="O22" s="66"/>
      <c r="P22" s="66"/>
      <c r="Q22" s="66"/>
      <c r="R22" s="66"/>
      <c r="S22" s="66">
        <v>0</v>
      </c>
      <c r="T22" s="66"/>
      <c r="U22" s="66"/>
      <c r="V22" s="66">
        <v>0</v>
      </c>
      <c r="W22" s="66"/>
      <c r="X22" s="66"/>
      <c r="Y22" s="66"/>
      <c r="Z22" s="66">
        <v>0</v>
      </c>
      <c r="AA22" s="66"/>
      <c r="AB22" s="67"/>
      <c r="AC22" s="1"/>
    </row>
    <row r="23" spans="1:29" ht="25.5" customHeight="1">
      <c r="A23" s="68" t="s">
        <v>25</v>
      </c>
      <c r="B23" s="69"/>
      <c r="C23" s="70" t="s">
        <v>17</v>
      </c>
      <c r="D23" s="70"/>
      <c r="E23" s="70"/>
      <c r="F23" s="70"/>
      <c r="G23" s="66">
        <v>0</v>
      </c>
      <c r="H23" s="66"/>
      <c r="I23" s="66">
        <v>0</v>
      </c>
      <c r="J23" s="66"/>
      <c r="K23" s="66"/>
      <c r="L23" s="66"/>
      <c r="M23" s="66"/>
      <c r="N23" s="66">
        <v>0</v>
      </c>
      <c r="O23" s="66"/>
      <c r="P23" s="66"/>
      <c r="Q23" s="66"/>
      <c r="R23" s="66"/>
      <c r="S23" s="66">
        <v>0</v>
      </c>
      <c r="T23" s="66"/>
      <c r="U23" s="66"/>
      <c r="V23" s="66">
        <v>0</v>
      </c>
      <c r="W23" s="66"/>
      <c r="X23" s="66"/>
      <c r="Y23" s="66"/>
      <c r="Z23" s="66">
        <v>0</v>
      </c>
      <c r="AA23" s="66"/>
      <c r="AB23" s="67"/>
      <c r="AC23" s="1"/>
    </row>
    <row r="24" spans="1:29" ht="25.5" customHeight="1">
      <c r="A24" s="77" t="s">
        <v>26</v>
      </c>
      <c r="B24" s="78"/>
      <c r="C24" s="79" t="s">
        <v>27</v>
      </c>
      <c r="D24" s="79"/>
      <c r="E24" s="79"/>
      <c r="F24" s="79"/>
      <c r="G24" s="71">
        <f>SUM(G26,G35)</f>
        <v>31526216</v>
      </c>
      <c r="H24" s="71"/>
      <c r="I24" s="71">
        <f>SUM(I26,I35)</f>
        <v>14437890</v>
      </c>
      <c r="J24" s="71"/>
      <c r="K24" s="71"/>
      <c r="L24" s="71"/>
      <c r="M24" s="71"/>
      <c r="N24" s="71">
        <f>SUM(N26,N35)</f>
        <v>14194326</v>
      </c>
      <c r="O24" s="71"/>
      <c r="P24" s="71"/>
      <c r="Q24" s="71"/>
      <c r="R24" s="71"/>
      <c r="S24" s="71">
        <f>SUM(S26,S35)</f>
        <v>2290000</v>
      </c>
      <c r="T24" s="71"/>
      <c r="U24" s="71"/>
      <c r="V24" s="71">
        <f>SUM(V26,V35)</f>
        <v>604000</v>
      </c>
      <c r="W24" s="71"/>
      <c r="X24" s="71"/>
      <c r="Y24" s="71"/>
      <c r="Z24" s="71">
        <f>SUM(Z26,Z35)</f>
        <v>31526216</v>
      </c>
      <c r="AA24" s="71"/>
      <c r="AB24" s="72"/>
      <c r="AC24" s="1"/>
    </row>
    <row r="25" spans="1:29" ht="2.25" customHeight="1">
      <c r="A25" s="73"/>
      <c r="B25" s="74"/>
      <c r="C25" s="79"/>
      <c r="D25" s="79"/>
      <c r="E25" s="79"/>
      <c r="F25" s="79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1"/>
    </row>
    <row r="26" spans="1:29" ht="25.5" customHeight="1">
      <c r="A26" s="68" t="s">
        <v>28</v>
      </c>
      <c r="B26" s="69"/>
      <c r="C26" s="70" t="s">
        <v>15</v>
      </c>
      <c r="D26" s="70"/>
      <c r="E26" s="70"/>
      <c r="F26" s="70"/>
      <c r="G26" s="66">
        <f>SUM(G27:H34)</f>
        <v>2050000</v>
      </c>
      <c r="H26" s="66"/>
      <c r="I26" s="66">
        <f>SUM(I27:M34)</f>
        <v>688000</v>
      </c>
      <c r="J26" s="66"/>
      <c r="K26" s="66"/>
      <c r="L26" s="66"/>
      <c r="M26" s="66"/>
      <c r="N26" s="66">
        <f>SUM(N27:R34)</f>
        <v>714000</v>
      </c>
      <c r="O26" s="66"/>
      <c r="P26" s="66"/>
      <c r="Q26" s="66"/>
      <c r="R26" s="66"/>
      <c r="S26" s="66">
        <f>SUM(S27:U34)</f>
        <v>344000</v>
      </c>
      <c r="T26" s="66"/>
      <c r="U26" s="66"/>
      <c r="V26" s="66">
        <f>SUM(V27:Y34)</f>
        <v>304000</v>
      </c>
      <c r="W26" s="66"/>
      <c r="X26" s="66"/>
      <c r="Y26" s="66"/>
      <c r="Z26" s="66">
        <f>SUM(Z27:AB33)</f>
        <v>2050000</v>
      </c>
      <c r="AA26" s="66"/>
      <c r="AB26" s="67"/>
      <c r="AC26" s="1"/>
    </row>
    <row r="27" spans="1:29" ht="38.25" customHeight="1">
      <c r="A27" s="64" t="s">
        <v>29</v>
      </c>
      <c r="B27" s="65"/>
      <c r="C27" s="3" t="s">
        <v>30</v>
      </c>
      <c r="D27" s="2" t="s">
        <v>31</v>
      </c>
      <c r="E27" s="2">
        <v>2020</v>
      </c>
      <c r="F27" s="2">
        <v>2023</v>
      </c>
      <c r="G27" s="51">
        <v>300000</v>
      </c>
      <c r="H27" s="51"/>
      <c r="I27" s="51">
        <v>150000</v>
      </c>
      <c r="J27" s="51"/>
      <c r="K27" s="51"/>
      <c r="L27" s="51"/>
      <c r="M27" s="51"/>
      <c r="N27" s="51">
        <v>150000</v>
      </c>
      <c r="O27" s="51"/>
      <c r="P27" s="51"/>
      <c r="Q27" s="51"/>
      <c r="R27" s="51"/>
      <c r="S27" s="51">
        <v>0</v>
      </c>
      <c r="T27" s="51"/>
      <c r="U27" s="51"/>
      <c r="V27" s="51">
        <v>0</v>
      </c>
      <c r="W27" s="51"/>
      <c r="X27" s="51"/>
      <c r="Y27" s="51"/>
      <c r="Z27" s="51">
        <v>300000</v>
      </c>
      <c r="AA27" s="51"/>
      <c r="AB27" s="52"/>
      <c r="AC27" s="1"/>
    </row>
    <row r="28" spans="1:29" ht="38.25" customHeight="1">
      <c r="A28" s="64" t="s">
        <v>32</v>
      </c>
      <c r="B28" s="65"/>
      <c r="C28" s="3" t="s">
        <v>33</v>
      </c>
      <c r="D28" s="2" t="s">
        <v>31</v>
      </c>
      <c r="E28" s="2">
        <v>2020</v>
      </c>
      <c r="F28" s="2">
        <v>2023</v>
      </c>
      <c r="G28" s="51">
        <v>140000</v>
      </c>
      <c r="H28" s="51"/>
      <c r="I28" s="51">
        <v>70000</v>
      </c>
      <c r="J28" s="51"/>
      <c r="K28" s="51"/>
      <c r="L28" s="51"/>
      <c r="M28" s="51"/>
      <c r="N28" s="51">
        <v>70000</v>
      </c>
      <c r="O28" s="51"/>
      <c r="P28" s="51"/>
      <c r="Q28" s="51"/>
      <c r="R28" s="51"/>
      <c r="S28" s="51">
        <v>0</v>
      </c>
      <c r="T28" s="51"/>
      <c r="U28" s="51"/>
      <c r="V28" s="51">
        <v>0</v>
      </c>
      <c r="W28" s="51"/>
      <c r="X28" s="51"/>
      <c r="Y28" s="51"/>
      <c r="Z28" s="51">
        <v>140000</v>
      </c>
      <c r="AA28" s="51"/>
      <c r="AB28" s="52"/>
      <c r="AC28" s="1"/>
    </row>
    <row r="29" spans="1:29" ht="38.25" customHeight="1">
      <c r="A29" s="64" t="s">
        <v>34</v>
      </c>
      <c r="B29" s="65"/>
      <c r="C29" s="3" t="s">
        <v>35</v>
      </c>
      <c r="D29" s="2" t="s">
        <v>31</v>
      </c>
      <c r="E29" s="2">
        <v>2016</v>
      </c>
      <c r="F29" s="2">
        <v>2024</v>
      </c>
      <c r="G29" s="51">
        <v>140000</v>
      </c>
      <c r="H29" s="51"/>
      <c r="I29" s="51">
        <v>50000</v>
      </c>
      <c r="J29" s="51"/>
      <c r="K29" s="51"/>
      <c r="L29" s="51"/>
      <c r="M29" s="51"/>
      <c r="N29" s="51">
        <v>50000</v>
      </c>
      <c r="O29" s="51"/>
      <c r="P29" s="51"/>
      <c r="Q29" s="51"/>
      <c r="R29" s="51"/>
      <c r="S29" s="51">
        <v>40000</v>
      </c>
      <c r="T29" s="51"/>
      <c r="U29" s="51"/>
      <c r="V29" s="51">
        <v>0</v>
      </c>
      <c r="W29" s="51"/>
      <c r="X29" s="51"/>
      <c r="Y29" s="51"/>
      <c r="Z29" s="51">
        <v>140000</v>
      </c>
      <c r="AA29" s="51"/>
      <c r="AB29" s="52"/>
      <c r="AC29" s="1"/>
    </row>
    <row r="30" spans="1:29" ht="38.25" customHeight="1">
      <c r="A30" s="64" t="s">
        <v>36</v>
      </c>
      <c r="B30" s="65"/>
      <c r="C30" s="3" t="s">
        <v>37</v>
      </c>
      <c r="D30" s="2" t="s">
        <v>31</v>
      </c>
      <c r="E30" s="2">
        <v>2021</v>
      </c>
      <c r="F30" s="2">
        <v>2023</v>
      </c>
      <c r="G30" s="51">
        <v>185000</v>
      </c>
      <c r="H30" s="51"/>
      <c r="I30" s="51">
        <v>85000</v>
      </c>
      <c r="J30" s="51"/>
      <c r="K30" s="51"/>
      <c r="L30" s="51"/>
      <c r="M30" s="51"/>
      <c r="N30" s="51">
        <v>100000</v>
      </c>
      <c r="O30" s="51"/>
      <c r="P30" s="51"/>
      <c r="Q30" s="51"/>
      <c r="R30" s="51"/>
      <c r="S30" s="51">
        <v>0</v>
      </c>
      <c r="T30" s="51"/>
      <c r="U30" s="51"/>
      <c r="V30" s="51">
        <v>0</v>
      </c>
      <c r="W30" s="51"/>
      <c r="X30" s="51"/>
      <c r="Y30" s="51"/>
      <c r="Z30" s="51">
        <v>185000</v>
      </c>
      <c r="AA30" s="51"/>
      <c r="AB30" s="52"/>
      <c r="AC30" s="1"/>
    </row>
    <row r="31" spans="1:29" ht="38.25" customHeight="1">
      <c r="A31" s="64" t="s">
        <v>38</v>
      </c>
      <c r="B31" s="65"/>
      <c r="C31" s="3" t="s">
        <v>39</v>
      </c>
      <c r="D31" s="2" t="s">
        <v>31</v>
      </c>
      <c r="E31" s="2">
        <v>2016</v>
      </c>
      <c r="F31" s="2">
        <v>2025</v>
      </c>
      <c r="G31" s="51">
        <v>1200000</v>
      </c>
      <c r="H31" s="51"/>
      <c r="I31" s="51">
        <v>300000</v>
      </c>
      <c r="J31" s="51"/>
      <c r="K31" s="51"/>
      <c r="L31" s="51"/>
      <c r="M31" s="51"/>
      <c r="N31" s="51">
        <v>300000</v>
      </c>
      <c r="O31" s="51"/>
      <c r="P31" s="51"/>
      <c r="Q31" s="51"/>
      <c r="R31" s="51"/>
      <c r="S31" s="51">
        <v>300000</v>
      </c>
      <c r="T31" s="51"/>
      <c r="U31" s="51"/>
      <c r="V31" s="51">
        <v>300000</v>
      </c>
      <c r="W31" s="51"/>
      <c r="X31" s="51"/>
      <c r="Y31" s="51"/>
      <c r="Z31" s="51">
        <v>1200000</v>
      </c>
      <c r="AA31" s="51"/>
      <c r="AB31" s="52"/>
      <c r="AC31" s="1"/>
    </row>
    <row r="32" spans="1:29" ht="38.25" customHeight="1">
      <c r="A32" s="33"/>
      <c r="B32" s="34" t="s">
        <v>77</v>
      </c>
      <c r="C32" s="3" t="s">
        <v>79</v>
      </c>
      <c r="D32" s="2" t="s">
        <v>31</v>
      </c>
      <c r="E32" s="2">
        <v>2022</v>
      </c>
      <c r="F32" s="2">
        <v>2023</v>
      </c>
      <c r="G32" s="38">
        <v>70000</v>
      </c>
      <c r="H32" s="39"/>
      <c r="J32" s="46">
        <v>30000</v>
      </c>
      <c r="K32" s="46"/>
      <c r="L32" s="46"/>
      <c r="M32" s="46"/>
      <c r="N32" s="40">
        <v>40000</v>
      </c>
      <c r="O32" s="41"/>
      <c r="P32" s="41"/>
      <c r="Q32" s="41"/>
      <c r="R32" s="39"/>
      <c r="S32" s="38">
        <v>0</v>
      </c>
      <c r="T32" s="41"/>
      <c r="U32" s="39"/>
      <c r="V32" s="38">
        <v>0</v>
      </c>
      <c r="W32" s="41"/>
      <c r="X32" s="41"/>
      <c r="Y32" s="39"/>
      <c r="Z32" s="38">
        <v>70000</v>
      </c>
      <c r="AA32" s="41"/>
      <c r="AB32" s="42"/>
      <c r="AC32" s="1"/>
    </row>
    <row r="33" spans="1:29" ht="38.25" customHeight="1">
      <c r="A33" s="33"/>
      <c r="B33" s="34" t="s">
        <v>78</v>
      </c>
      <c r="C33" s="3" t="s">
        <v>80</v>
      </c>
      <c r="D33" s="2" t="s">
        <v>31</v>
      </c>
      <c r="E33" s="2">
        <v>2022</v>
      </c>
      <c r="F33" s="2">
        <v>2025</v>
      </c>
      <c r="G33" s="38">
        <v>15000</v>
      </c>
      <c r="H33" s="39"/>
      <c r="I33" s="35"/>
      <c r="J33" s="43">
        <v>3000</v>
      </c>
      <c r="K33" s="44"/>
      <c r="L33" s="44"/>
      <c r="M33" s="45"/>
      <c r="N33" s="38">
        <v>4000</v>
      </c>
      <c r="O33" s="41"/>
      <c r="P33" s="41"/>
      <c r="Q33" s="41"/>
      <c r="R33" s="39"/>
      <c r="S33" s="38">
        <v>4000</v>
      </c>
      <c r="T33" s="41"/>
      <c r="U33" s="39"/>
      <c r="V33" s="38">
        <v>4000</v>
      </c>
      <c r="W33" s="41"/>
      <c r="X33" s="41"/>
      <c r="Y33" s="39"/>
      <c r="Z33" s="38">
        <v>15000</v>
      </c>
      <c r="AA33" s="41"/>
      <c r="AB33" s="42"/>
      <c r="AC33" s="1"/>
    </row>
    <row r="34" spans="1:29" ht="38.25" customHeight="1">
      <c r="A34" s="36"/>
      <c r="B34" s="37"/>
      <c r="C34" s="3"/>
      <c r="D34" s="2"/>
      <c r="E34" s="2"/>
      <c r="F34" s="2"/>
      <c r="G34" s="47"/>
      <c r="H34" s="49"/>
      <c r="I34" s="47"/>
      <c r="J34" s="48"/>
      <c r="K34" s="48"/>
      <c r="L34" s="48"/>
      <c r="M34" s="49"/>
      <c r="N34" s="47"/>
      <c r="O34" s="48"/>
      <c r="P34" s="48"/>
      <c r="Q34" s="48"/>
      <c r="R34" s="49"/>
      <c r="S34" s="47"/>
      <c r="T34" s="48"/>
      <c r="U34" s="49"/>
      <c r="V34" s="47"/>
      <c r="W34" s="48"/>
      <c r="X34" s="48"/>
      <c r="Y34" s="49"/>
      <c r="Z34" s="47"/>
      <c r="AA34" s="48"/>
      <c r="AB34" s="50"/>
      <c r="AC34" s="1"/>
    </row>
    <row r="35" spans="1:29" ht="25.5" customHeight="1">
      <c r="A35" s="68" t="s">
        <v>40</v>
      </c>
      <c r="B35" s="69"/>
      <c r="C35" s="70" t="s">
        <v>17</v>
      </c>
      <c r="D35" s="70"/>
      <c r="E35" s="70"/>
      <c r="F35" s="70"/>
      <c r="G35" s="66">
        <f>SUM(G36:H49)</f>
        <v>29476216</v>
      </c>
      <c r="H35" s="66"/>
      <c r="I35" s="66">
        <f>SUM(I36:M49)</f>
        <v>13749890</v>
      </c>
      <c r="J35" s="66"/>
      <c r="K35" s="66"/>
      <c r="L35" s="66"/>
      <c r="M35" s="66"/>
      <c r="N35" s="66">
        <f>SUM(N36:R49)</f>
        <v>13480326</v>
      </c>
      <c r="O35" s="66"/>
      <c r="P35" s="66"/>
      <c r="Q35" s="66"/>
      <c r="R35" s="66"/>
      <c r="S35" s="66">
        <f>SUM(S36:U49)</f>
        <v>1946000</v>
      </c>
      <c r="T35" s="66"/>
      <c r="U35" s="66"/>
      <c r="V35" s="66">
        <f>SUM(V36:Y49)</f>
        <v>300000</v>
      </c>
      <c r="W35" s="66"/>
      <c r="X35" s="66"/>
      <c r="Y35" s="66"/>
      <c r="Z35" s="66">
        <f>SUM(Z36:AB49)</f>
        <v>29476216</v>
      </c>
      <c r="AA35" s="66"/>
      <c r="AB35" s="67"/>
      <c r="AC35" s="1"/>
    </row>
    <row r="36" spans="1:29" ht="38.25" customHeight="1">
      <c r="A36" s="64" t="s">
        <v>41</v>
      </c>
      <c r="B36" s="65"/>
      <c r="C36" s="3" t="s">
        <v>42</v>
      </c>
      <c r="D36" s="2" t="s">
        <v>31</v>
      </c>
      <c r="E36" s="2">
        <v>2017</v>
      </c>
      <c r="F36" s="2">
        <v>2023</v>
      </c>
      <c r="G36" s="51">
        <v>2302706</v>
      </c>
      <c r="H36" s="51"/>
      <c r="I36" s="51">
        <v>1271600</v>
      </c>
      <c r="J36" s="51"/>
      <c r="K36" s="51"/>
      <c r="L36" s="51"/>
      <c r="M36" s="51"/>
      <c r="N36" s="51">
        <v>1031106</v>
      </c>
      <c r="O36" s="51"/>
      <c r="P36" s="51"/>
      <c r="Q36" s="51"/>
      <c r="R36" s="51"/>
      <c r="S36" s="51">
        <v>0</v>
      </c>
      <c r="T36" s="51"/>
      <c r="U36" s="51"/>
      <c r="V36" s="51">
        <v>0</v>
      </c>
      <c r="W36" s="51"/>
      <c r="X36" s="51"/>
      <c r="Y36" s="51"/>
      <c r="Z36" s="51">
        <v>2302706</v>
      </c>
      <c r="AA36" s="51"/>
      <c r="AB36" s="52"/>
      <c r="AC36" s="1"/>
    </row>
    <row r="37" spans="1:29" ht="38.25" customHeight="1">
      <c r="A37" s="64" t="s">
        <v>43</v>
      </c>
      <c r="B37" s="65"/>
      <c r="C37" s="3" t="s">
        <v>44</v>
      </c>
      <c r="D37" s="2" t="s">
        <v>31</v>
      </c>
      <c r="E37" s="2">
        <v>2017</v>
      </c>
      <c r="F37" s="2">
        <v>2023</v>
      </c>
      <c r="G37" s="51">
        <v>7500000</v>
      </c>
      <c r="H37" s="51"/>
      <c r="I37" s="51">
        <v>4850000</v>
      </c>
      <c r="J37" s="51"/>
      <c r="K37" s="51"/>
      <c r="L37" s="51"/>
      <c r="M37" s="51"/>
      <c r="N37" s="51">
        <v>2650000</v>
      </c>
      <c r="O37" s="51"/>
      <c r="P37" s="51"/>
      <c r="Q37" s="51"/>
      <c r="R37" s="51"/>
      <c r="S37" s="51">
        <v>0</v>
      </c>
      <c r="T37" s="51"/>
      <c r="U37" s="51"/>
      <c r="V37" s="51">
        <v>0</v>
      </c>
      <c r="W37" s="51"/>
      <c r="X37" s="51"/>
      <c r="Y37" s="51"/>
      <c r="Z37" s="51">
        <v>7500000</v>
      </c>
      <c r="AA37" s="51"/>
      <c r="AB37" s="52"/>
      <c r="AC37" s="1"/>
    </row>
    <row r="38" spans="1:29" ht="38.25" customHeight="1">
      <c r="A38" s="64" t="s">
        <v>45</v>
      </c>
      <c r="B38" s="65"/>
      <c r="C38" s="3" t="s">
        <v>76</v>
      </c>
      <c r="D38" s="2" t="s">
        <v>31</v>
      </c>
      <c r="E38" s="2">
        <v>2022</v>
      </c>
      <c r="F38" s="2">
        <v>2023</v>
      </c>
      <c r="G38" s="51">
        <v>4098000</v>
      </c>
      <c r="H38" s="51"/>
      <c r="I38" s="51">
        <v>1770000</v>
      </c>
      <c r="J38" s="51"/>
      <c r="K38" s="51"/>
      <c r="L38" s="51"/>
      <c r="M38" s="51"/>
      <c r="N38" s="51">
        <v>2328000</v>
      </c>
      <c r="O38" s="51"/>
      <c r="P38" s="51"/>
      <c r="Q38" s="51"/>
      <c r="R38" s="51"/>
      <c r="S38" s="51">
        <v>0</v>
      </c>
      <c r="T38" s="51"/>
      <c r="U38" s="51"/>
      <c r="V38" s="51">
        <v>0</v>
      </c>
      <c r="W38" s="51"/>
      <c r="X38" s="51"/>
      <c r="Y38" s="51"/>
      <c r="Z38" s="51">
        <v>4098000</v>
      </c>
      <c r="AA38" s="51"/>
      <c r="AB38" s="52"/>
      <c r="AC38" s="1"/>
    </row>
    <row r="39" spans="1:29" ht="38.25" customHeight="1">
      <c r="A39" s="64" t="s">
        <v>46</v>
      </c>
      <c r="B39" s="65"/>
      <c r="C39" s="3" t="s">
        <v>47</v>
      </c>
      <c r="D39" s="2" t="s">
        <v>31</v>
      </c>
      <c r="E39" s="2">
        <v>2011</v>
      </c>
      <c r="F39" s="2">
        <v>2023</v>
      </c>
      <c r="G39" s="51">
        <v>1050000</v>
      </c>
      <c r="H39" s="51"/>
      <c r="I39" s="51">
        <v>446000</v>
      </c>
      <c r="J39" s="51"/>
      <c r="K39" s="51"/>
      <c r="L39" s="51"/>
      <c r="M39" s="51"/>
      <c r="N39" s="51">
        <v>604000</v>
      </c>
      <c r="O39" s="51"/>
      <c r="P39" s="51"/>
      <c r="Q39" s="51"/>
      <c r="R39" s="51"/>
      <c r="S39" s="51">
        <v>0</v>
      </c>
      <c r="T39" s="51"/>
      <c r="U39" s="51"/>
      <c r="V39" s="51">
        <v>0</v>
      </c>
      <c r="W39" s="51"/>
      <c r="X39" s="51"/>
      <c r="Y39" s="51"/>
      <c r="Z39" s="51">
        <v>1050000</v>
      </c>
      <c r="AA39" s="51"/>
      <c r="AB39" s="52"/>
      <c r="AC39" s="1"/>
    </row>
    <row r="40" spans="1:29" ht="38.25" customHeight="1">
      <c r="A40" s="64" t="s">
        <v>48</v>
      </c>
      <c r="B40" s="65"/>
      <c r="C40" s="3" t="s">
        <v>49</v>
      </c>
      <c r="D40" s="2" t="s">
        <v>31</v>
      </c>
      <c r="E40" s="2">
        <v>2021</v>
      </c>
      <c r="F40" s="2">
        <v>2023</v>
      </c>
      <c r="G40" s="51">
        <v>80000</v>
      </c>
      <c r="H40" s="51"/>
      <c r="I40" s="51">
        <v>50000</v>
      </c>
      <c r="J40" s="51"/>
      <c r="K40" s="51"/>
      <c r="L40" s="51"/>
      <c r="M40" s="51"/>
      <c r="N40" s="51">
        <v>30000</v>
      </c>
      <c r="O40" s="51"/>
      <c r="P40" s="51"/>
      <c r="Q40" s="51"/>
      <c r="R40" s="51"/>
      <c r="S40" s="51">
        <v>0</v>
      </c>
      <c r="T40" s="51"/>
      <c r="U40" s="51"/>
      <c r="V40" s="51">
        <v>0</v>
      </c>
      <c r="W40" s="51"/>
      <c r="X40" s="51"/>
      <c r="Y40" s="51"/>
      <c r="Z40" s="51">
        <v>80000</v>
      </c>
      <c r="AA40" s="51"/>
      <c r="AB40" s="52"/>
      <c r="AC40" s="1"/>
    </row>
    <row r="41" spans="1:29" ht="38.25" customHeight="1">
      <c r="A41" s="64" t="s">
        <v>50</v>
      </c>
      <c r="B41" s="65"/>
      <c r="C41" s="3" t="s">
        <v>51</v>
      </c>
      <c r="D41" s="2" t="s">
        <v>31</v>
      </c>
      <c r="E41" s="2">
        <v>2018</v>
      </c>
      <c r="F41" s="2">
        <v>2023</v>
      </c>
      <c r="G41" s="51">
        <v>403000</v>
      </c>
      <c r="H41" s="51"/>
      <c r="I41" s="51">
        <v>303000</v>
      </c>
      <c r="J41" s="51"/>
      <c r="K41" s="51"/>
      <c r="L41" s="51"/>
      <c r="M41" s="51"/>
      <c r="N41" s="51">
        <v>100000</v>
      </c>
      <c r="O41" s="51"/>
      <c r="P41" s="51"/>
      <c r="Q41" s="51"/>
      <c r="R41" s="51"/>
      <c r="S41" s="51">
        <v>0</v>
      </c>
      <c r="T41" s="51"/>
      <c r="U41" s="51"/>
      <c r="V41" s="51">
        <v>0</v>
      </c>
      <c r="W41" s="51"/>
      <c r="X41" s="51"/>
      <c r="Y41" s="51"/>
      <c r="Z41" s="51">
        <v>403000</v>
      </c>
      <c r="AA41" s="51"/>
      <c r="AB41" s="52"/>
      <c r="AC41" s="1"/>
    </row>
    <row r="42" spans="1:29" ht="38.25" customHeight="1">
      <c r="A42" s="64" t="s">
        <v>52</v>
      </c>
      <c r="B42" s="65"/>
      <c r="C42" s="3" t="s">
        <v>53</v>
      </c>
      <c r="D42" s="2" t="s">
        <v>31</v>
      </c>
      <c r="E42" s="2">
        <v>2021</v>
      </c>
      <c r="F42" s="2">
        <v>2025</v>
      </c>
      <c r="G42" s="51">
        <v>5050000</v>
      </c>
      <c r="H42" s="51"/>
      <c r="I42" s="51">
        <v>1150000</v>
      </c>
      <c r="J42" s="51"/>
      <c r="K42" s="51"/>
      <c r="L42" s="51"/>
      <c r="M42" s="51"/>
      <c r="N42" s="51">
        <v>2904000</v>
      </c>
      <c r="O42" s="51"/>
      <c r="P42" s="51"/>
      <c r="Q42" s="51"/>
      <c r="R42" s="51"/>
      <c r="S42" s="51">
        <v>696000</v>
      </c>
      <c r="T42" s="51"/>
      <c r="U42" s="51"/>
      <c r="V42" s="51">
        <v>300000</v>
      </c>
      <c r="W42" s="51"/>
      <c r="X42" s="51"/>
      <c r="Y42" s="51"/>
      <c r="Z42" s="51">
        <v>5050000</v>
      </c>
      <c r="AA42" s="51"/>
      <c r="AB42" s="52"/>
      <c r="AC42" s="1"/>
    </row>
    <row r="43" spans="1:29" ht="38.25" customHeight="1">
      <c r="A43" s="64" t="s">
        <v>54</v>
      </c>
      <c r="B43" s="65"/>
      <c r="C43" s="3" t="s">
        <v>55</v>
      </c>
      <c r="D43" s="2" t="s">
        <v>31</v>
      </c>
      <c r="E43" s="2">
        <v>2021</v>
      </c>
      <c r="F43" s="2">
        <v>2023</v>
      </c>
      <c r="G43" s="51">
        <v>330000</v>
      </c>
      <c r="H43" s="51"/>
      <c r="I43" s="51">
        <v>100000</v>
      </c>
      <c r="J43" s="51"/>
      <c r="K43" s="51"/>
      <c r="L43" s="51"/>
      <c r="M43" s="51"/>
      <c r="N43" s="51">
        <v>230000</v>
      </c>
      <c r="O43" s="51"/>
      <c r="P43" s="51"/>
      <c r="Q43" s="51"/>
      <c r="R43" s="51"/>
      <c r="S43" s="51">
        <v>0</v>
      </c>
      <c r="T43" s="51"/>
      <c r="U43" s="51"/>
      <c r="V43" s="51">
        <v>0</v>
      </c>
      <c r="W43" s="51"/>
      <c r="X43" s="51"/>
      <c r="Y43" s="51"/>
      <c r="Z43" s="51">
        <v>330000</v>
      </c>
      <c r="AA43" s="51"/>
      <c r="AB43" s="52"/>
      <c r="AC43" s="1"/>
    </row>
    <row r="44" spans="1:29" ht="38.25" customHeight="1">
      <c r="A44" s="64" t="s">
        <v>56</v>
      </c>
      <c r="B44" s="65"/>
      <c r="C44" s="3" t="s">
        <v>81</v>
      </c>
      <c r="D44" s="2" t="s">
        <v>31</v>
      </c>
      <c r="E44" s="2">
        <v>2022</v>
      </c>
      <c r="F44" s="2">
        <v>2023</v>
      </c>
      <c r="G44" s="51">
        <v>3498000</v>
      </c>
      <c r="H44" s="51"/>
      <c r="I44" s="51">
        <v>1508000</v>
      </c>
      <c r="J44" s="51"/>
      <c r="K44" s="51"/>
      <c r="L44" s="51"/>
      <c r="M44" s="51"/>
      <c r="N44" s="51">
        <v>1990000</v>
      </c>
      <c r="O44" s="51"/>
      <c r="P44" s="51"/>
      <c r="Q44" s="51"/>
      <c r="R44" s="51"/>
      <c r="S44" s="51">
        <v>0</v>
      </c>
      <c r="T44" s="51"/>
      <c r="U44" s="51"/>
      <c r="V44" s="51">
        <v>0</v>
      </c>
      <c r="W44" s="51"/>
      <c r="X44" s="51"/>
      <c r="Y44" s="51"/>
      <c r="Z44" s="51">
        <v>3498000</v>
      </c>
      <c r="AA44" s="51"/>
      <c r="AB44" s="52"/>
      <c r="AC44" s="1"/>
    </row>
    <row r="45" spans="1:29" ht="38.25" customHeight="1">
      <c r="A45" s="64" t="s">
        <v>57</v>
      </c>
      <c r="B45" s="65"/>
      <c r="C45" s="3" t="s">
        <v>58</v>
      </c>
      <c r="D45" s="2" t="s">
        <v>31</v>
      </c>
      <c r="E45" s="2">
        <v>2022</v>
      </c>
      <c r="F45" s="2">
        <v>2024</v>
      </c>
      <c r="G45" s="51">
        <v>1115210</v>
      </c>
      <c r="H45" s="51"/>
      <c r="I45" s="51">
        <v>115210</v>
      </c>
      <c r="J45" s="51"/>
      <c r="K45" s="51"/>
      <c r="L45" s="51"/>
      <c r="M45" s="51"/>
      <c r="N45" s="51">
        <v>500000</v>
      </c>
      <c r="O45" s="51"/>
      <c r="P45" s="51"/>
      <c r="Q45" s="51"/>
      <c r="R45" s="51"/>
      <c r="S45" s="51">
        <v>500000</v>
      </c>
      <c r="T45" s="51"/>
      <c r="U45" s="51"/>
      <c r="V45" s="51">
        <v>0</v>
      </c>
      <c r="W45" s="51"/>
      <c r="X45" s="51"/>
      <c r="Y45" s="51"/>
      <c r="Z45" s="51">
        <v>1115210</v>
      </c>
      <c r="AA45" s="51"/>
      <c r="AB45" s="52"/>
      <c r="AC45" s="1"/>
    </row>
    <row r="46" spans="1:29" ht="38.25" customHeight="1">
      <c r="A46" s="64" t="s">
        <v>59</v>
      </c>
      <c r="B46" s="65"/>
      <c r="C46" s="3" t="s">
        <v>60</v>
      </c>
      <c r="D46" s="2" t="s">
        <v>31</v>
      </c>
      <c r="E46" s="2">
        <v>2020</v>
      </c>
      <c r="F46" s="2">
        <v>2023</v>
      </c>
      <c r="G46" s="51">
        <v>109300</v>
      </c>
      <c r="H46" s="51"/>
      <c r="I46" s="51">
        <v>9300</v>
      </c>
      <c r="J46" s="51"/>
      <c r="K46" s="51"/>
      <c r="L46" s="51"/>
      <c r="M46" s="51"/>
      <c r="N46" s="51">
        <v>100000</v>
      </c>
      <c r="O46" s="51"/>
      <c r="P46" s="51"/>
      <c r="Q46" s="51"/>
      <c r="R46" s="51"/>
      <c r="S46" s="51">
        <v>0</v>
      </c>
      <c r="T46" s="51"/>
      <c r="U46" s="51"/>
      <c r="V46" s="51">
        <v>0</v>
      </c>
      <c r="W46" s="51"/>
      <c r="X46" s="51"/>
      <c r="Y46" s="51"/>
      <c r="Z46" s="51">
        <v>109300</v>
      </c>
      <c r="AA46" s="51"/>
      <c r="AB46" s="52"/>
      <c r="AC46" s="1"/>
    </row>
    <row r="47" spans="1:29" ht="38.25" customHeight="1">
      <c r="A47" s="64" t="s">
        <v>61</v>
      </c>
      <c r="B47" s="65"/>
      <c r="C47" s="3" t="s">
        <v>62</v>
      </c>
      <c r="D47" s="2" t="s">
        <v>31</v>
      </c>
      <c r="E47" s="2">
        <v>2020</v>
      </c>
      <c r="F47" s="2">
        <v>2024</v>
      </c>
      <c r="G47" s="51">
        <v>360000</v>
      </c>
      <c r="H47" s="51"/>
      <c r="I47" s="51">
        <v>246780</v>
      </c>
      <c r="J47" s="51"/>
      <c r="K47" s="51"/>
      <c r="L47" s="51"/>
      <c r="M47" s="51"/>
      <c r="N47" s="51">
        <v>113220</v>
      </c>
      <c r="O47" s="51"/>
      <c r="P47" s="51"/>
      <c r="Q47" s="51"/>
      <c r="R47" s="51"/>
      <c r="S47" s="51">
        <v>0</v>
      </c>
      <c r="T47" s="51"/>
      <c r="U47" s="51"/>
      <c r="V47" s="51">
        <v>0</v>
      </c>
      <c r="W47" s="51"/>
      <c r="X47" s="51"/>
      <c r="Y47" s="51"/>
      <c r="Z47" s="51">
        <v>360000</v>
      </c>
      <c r="AA47" s="51"/>
      <c r="AB47" s="52"/>
      <c r="AC47" s="1"/>
    </row>
    <row r="48" spans="1:29" ht="38.25" customHeight="1">
      <c r="A48" s="53" t="s">
        <v>63</v>
      </c>
      <c r="B48" s="54"/>
      <c r="C48" s="19" t="s">
        <v>64</v>
      </c>
      <c r="D48" s="18" t="s">
        <v>31</v>
      </c>
      <c r="E48" s="18">
        <v>2021</v>
      </c>
      <c r="F48" s="18">
        <v>2024</v>
      </c>
      <c r="G48" s="55">
        <v>3000000</v>
      </c>
      <c r="H48" s="55"/>
      <c r="I48" s="55">
        <v>1500000</v>
      </c>
      <c r="J48" s="55"/>
      <c r="K48" s="55"/>
      <c r="L48" s="55"/>
      <c r="M48" s="55"/>
      <c r="N48" s="55">
        <v>750000</v>
      </c>
      <c r="O48" s="55"/>
      <c r="P48" s="55"/>
      <c r="Q48" s="55"/>
      <c r="R48" s="55"/>
      <c r="S48" s="55">
        <v>750000</v>
      </c>
      <c r="T48" s="55"/>
      <c r="U48" s="55"/>
      <c r="V48" s="55">
        <v>0</v>
      </c>
      <c r="W48" s="55"/>
      <c r="X48" s="55"/>
      <c r="Y48" s="55"/>
      <c r="Z48" s="55">
        <v>3000000</v>
      </c>
      <c r="AA48" s="55"/>
      <c r="AB48" s="63"/>
      <c r="AC48" s="1"/>
    </row>
    <row r="49" spans="1:29" ht="38.25" customHeight="1" thickBot="1">
      <c r="A49" s="111" t="s">
        <v>69</v>
      </c>
      <c r="B49" s="112"/>
      <c r="C49" s="17" t="s">
        <v>70</v>
      </c>
      <c r="D49" s="16" t="s">
        <v>31</v>
      </c>
      <c r="E49" s="16">
        <v>2022</v>
      </c>
      <c r="F49" s="16">
        <v>2023</v>
      </c>
      <c r="G49" s="113">
        <v>580000</v>
      </c>
      <c r="H49" s="113"/>
      <c r="I49" s="113">
        <v>430000</v>
      </c>
      <c r="J49" s="113"/>
      <c r="K49" s="113"/>
      <c r="L49" s="113"/>
      <c r="M49" s="113"/>
      <c r="N49" s="113">
        <v>150000</v>
      </c>
      <c r="O49" s="113"/>
      <c r="P49" s="113"/>
      <c r="Q49" s="113"/>
      <c r="R49" s="113"/>
      <c r="S49" s="113">
        <v>0</v>
      </c>
      <c r="T49" s="113"/>
      <c r="U49" s="113"/>
      <c r="V49" s="113">
        <v>0</v>
      </c>
      <c r="W49" s="113"/>
      <c r="X49" s="113"/>
      <c r="Y49" s="113"/>
      <c r="Z49" s="113">
        <v>580000</v>
      </c>
      <c r="AA49" s="113"/>
      <c r="AB49" s="114"/>
      <c r="AC49" s="1"/>
    </row>
  </sheetData>
  <sheetProtection/>
  <mergeCells count="282">
    <mergeCell ref="Z49:AB49"/>
    <mergeCell ref="A8:Y8"/>
    <mergeCell ref="Z19:AB19"/>
    <mergeCell ref="G19:H19"/>
    <mergeCell ref="N19:R19"/>
    <mergeCell ref="I19:M19"/>
    <mergeCell ref="S19:U19"/>
    <mergeCell ref="V19:Y19"/>
    <mergeCell ref="A49:B49"/>
    <mergeCell ref="G49:H49"/>
    <mergeCell ref="I49:M49"/>
    <mergeCell ref="N49:R49"/>
    <mergeCell ref="S49:U49"/>
    <mergeCell ref="V49:Y49"/>
    <mergeCell ref="A9:B10"/>
    <mergeCell ref="C9:C10"/>
    <mergeCell ref="D9:D10"/>
    <mergeCell ref="E9:F9"/>
    <mergeCell ref="G9:H10"/>
    <mergeCell ref="I9:M10"/>
    <mergeCell ref="N9:R10"/>
    <mergeCell ref="S9:U10"/>
    <mergeCell ref="V9:Y10"/>
    <mergeCell ref="Z9:AB10"/>
    <mergeCell ref="A11:B11"/>
    <mergeCell ref="C11:F11"/>
    <mergeCell ref="G11:H11"/>
    <mergeCell ref="I11:M11"/>
    <mergeCell ref="N11:R11"/>
    <mergeCell ref="S11:U11"/>
    <mergeCell ref="V11:Y11"/>
    <mergeCell ref="Z11:AB11"/>
    <mergeCell ref="A12:B12"/>
    <mergeCell ref="C12:F12"/>
    <mergeCell ref="G12:H12"/>
    <mergeCell ref="I12:M12"/>
    <mergeCell ref="N12:R12"/>
    <mergeCell ref="S12:U12"/>
    <mergeCell ref="A13:B13"/>
    <mergeCell ref="C13:F13"/>
    <mergeCell ref="G13:H13"/>
    <mergeCell ref="I13:M13"/>
    <mergeCell ref="N13:R13"/>
    <mergeCell ref="S13:U13"/>
    <mergeCell ref="S14:U14"/>
    <mergeCell ref="V12:Y12"/>
    <mergeCell ref="Z12:AB12"/>
    <mergeCell ref="V13:Y13"/>
    <mergeCell ref="Z13:AB13"/>
    <mergeCell ref="V14:Y14"/>
    <mergeCell ref="Z14:AB14"/>
    <mergeCell ref="A16:B16"/>
    <mergeCell ref="G16:H16"/>
    <mergeCell ref="I16:M16"/>
    <mergeCell ref="N16:R16"/>
    <mergeCell ref="S16:U16"/>
    <mergeCell ref="A14:B14"/>
    <mergeCell ref="C14:F15"/>
    <mergeCell ref="G14:H14"/>
    <mergeCell ref="I14:M14"/>
    <mergeCell ref="N14:R14"/>
    <mergeCell ref="V16:Y16"/>
    <mergeCell ref="Z16:AB16"/>
    <mergeCell ref="A18:B18"/>
    <mergeCell ref="C18:F18"/>
    <mergeCell ref="G18:H18"/>
    <mergeCell ref="I18:M18"/>
    <mergeCell ref="N18:R18"/>
    <mergeCell ref="S18:U18"/>
    <mergeCell ref="V18:Y18"/>
    <mergeCell ref="Z18:AB18"/>
    <mergeCell ref="A20:B20"/>
    <mergeCell ref="C20:F21"/>
    <mergeCell ref="G20:H20"/>
    <mergeCell ref="I20:M20"/>
    <mergeCell ref="N20:R20"/>
    <mergeCell ref="S20:U20"/>
    <mergeCell ref="V20:Y20"/>
    <mergeCell ref="Z20:AB20"/>
    <mergeCell ref="A21:B21"/>
    <mergeCell ref="G21:AB21"/>
    <mergeCell ref="A22:B22"/>
    <mergeCell ref="C22:F22"/>
    <mergeCell ref="G22:H22"/>
    <mergeCell ref="I22:M22"/>
    <mergeCell ref="N22:R22"/>
    <mergeCell ref="S22:U22"/>
    <mergeCell ref="V22:Y22"/>
    <mergeCell ref="Z22:AB22"/>
    <mergeCell ref="A23:B23"/>
    <mergeCell ref="C23:F23"/>
    <mergeCell ref="G23:H23"/>
    <mergeCell ref="I23:M23"/>
    <mergeCell ref="N23:R23"/>
    <mergeCell ref="S23:U23"/>
    <mergeCell ref="V23:Y23"/>
    <mergeCell ref="Z23:AB23"/>
    <mergeCell ref="A24:B24"/>
    <mergeCell ref="C24:F25"/>
    <mergeCell ref="G24:H24"/>
    <mergeCell ref="I24:M24"/>
    <mergeCell ref="N24:R24"/>
    <mergeCell ref="S24:U24"/>
    <mergeCell ref="V24:Y24"/>
    <mergeCell ref="Z24:AB24"/>
    <mergeCell ref="A25:B25"/>
    <mergeCell ref="G25:AB25"/>
    <mergeCell ref="A26:B26"/>
    <mergeCell ref="C26:F26"/>
    <mergeCell ref="G26:H26"/>
    <mergeCell ref="I26:M26"/>
    <mergeCell ref="N26:R26"/>
    <mergeCell ref="S26:U26"/>
    <mergeCell ref="V26:Y26"/>
    <mergeCell ref="Z26:AB26"/>
    <mergeCell ref="A27:B27"/>
    <mergeCell ref="G27:H27"/>
    <mergeCell ref="I27:M27"/>
    <mergeCell ref="N27:R27"/>
    <mergeCell ref="S27:U27"/>
    <mergeCell ref="V27:Y27"/>
    <mergeCell ref="Z27:AB27"/>
    <mergeCell ref="V29:Y29"/>
    <mergeCell ref="Z29:AB29"/>
    <mergeCell ref="A28:B28"/>
    <mergeCell ref="G28:H28"/>
    <mergeCell ref="I28:M28"/>
    <mergeCell ref="N28:R28"/>
    <mergeCell ref="S28:U28"/>
    <mergeCell ref="V28:Y28"/>
    <mergeCell ref="I30:M30"/>
    <mergeCell ref="N30:R30"/>
    <mergeCell ref="S30:U30"/>
    <mergeCell ref="V30:Y30"/>
    <mergeCell ref="Z28:AB28"/>
    <mergeCell ref="A29:B29"/>
    <mergeCell ref="G29:H29"/>
    <mergeCell ref="I29:M29"/>
    <mergeCell ref="N29:R29"/>
    <mergeCell ref="S29:U29"/>
    <mergeCell ref="Z30:AB30"/>
    <mergeCell ref="A31:B31"/>
    <mergeCell ref="G31:H31"/>
    <mergeCell ref="I31:M31"/>
    <mergeCell ref="N31:R31"/>
    <mergeCell ref="S31:U31"/>
    <mergeCell ref="V31:Y31"/>
    <mergeCell ref="Z31:AB31"/>
    <mergeCell ref="A30:B30"/>
    <mergeCell ref="G30:H30"/>
    <mergeCell ref="A35:B35"/>
    <mergeCell ref="C35:F35"/>
    <mergeCell ref="G35:H35"/>
    <mergeCell ref="I35:M35"/>
    <mergeCell ref="N35:R35"/>
    <mergeCell ref="S35:U35"/>
    <mergeCell ref="A36:B36"/>
    <mergeCell ref="G36:H36"/>
    <mergeCell ref="I36:M36"/>
    <mergeCell ref="N36:R36"/>
    <mergeCell ref="S36:U36"/>
    <mergeCell ref="V36:Y36"/>
    <mergeCell ref="I37:M37"/>
    <mergeCell ref="N37:R37"/>
    <mergeCell ref="S37:U37"/>
    <mergeCell ref="V37:Y37"/>
    <mergeCell ref="V35:Y35"/>
    <mergeCell ref="Z35:AB35"/>
    <mergeCell ref="Z36:AB36"/>
    <mergeCell ref="Z37:AB37"/>
    <mergeCell ref="A38:B38"/>
    <mergeCell ref="G38:H38"/>
    <mergeCell ref="I38:M38"/>
    <mergeCell ref="N38:R38"/>
    <mergeCell ref="S38:U38"/>
    <mergeCell ref="V38:Y38"/>
    <mergeCell ref="Z38:AB38"/>
    <mergeCell ref="A37:B37"/>
    <mergeCell ref="G37:H37"/>
    <mergeCell ref="V40:Y40"/>
    <mergeCell ref="Z40:AB40"/>
    <mergeCell ref="A39:B39"/>
    <mergeCell ref="G39:H39"/>
    <mergeCell ref="I39:M39"/>
    <mergeCell ref="N39:R39"/>
    <mergeCell ref="S39:U39"/>
    <mergeCell ref="Z41:AB41"/>
    <mergeCell ref="V39:Y39"/>
    <mergeCell ref="I41:M41"/>
    <mergeCell ref="N41:R41"/>
    <mergeCell ref="S41:U41"/>
    <mergeCell ref="V41:Y41"/>
    <mergeCell ref="Z39:AB39"/>
    <mergeCell ref="G42:H42"/>
    <mergeCell ref="I42:M42"/>
    <mergeCell ref="N42:R42"/>
    <mergeCell ref="S42:U42"/>
    <mergeCell ref="V42:Y42"/>
    <mergeCell ref="A40:B40"/>
    <mergeCell ref="G40:H40"/>
    <mergeCell ref="I40:M40"/>
    <mergeCell ref="N40:R40"/>
    <mergeCell ref="S40:U40"/>
    <mergeCell ref="Z42:AB42"/>
    <mergeCell ref="A41:B41"/>
    <mergeCell ref="G41:H41"/>
    <mergeCell ref="A43:B43"/>
    <mergeCell ref="G43:H43"/>
    <mergeCell ref="I43:M43"/>
    <mergeCell ref="N43:R43"/>
    <mergeCell ref="S43:U43"/>
    <mergeCell ref="V43:Y43"/>
    <mergeCell ref="A42:B42"/>
    <mergeCell ref="A44:B44"/>
    <mergeCell ref="G44:H44"/>
    <mergeCell ref="I44:M44"/>
    <mergeCell ref="N44:R44"/>
    <mergeCell ref="S44:U44"/>
    <mergeCell ref="V44:Y44"/>
    <mergeCell ref="G45:H45"/>
    <mergeCell ref="I45:M45"/>
    <mergeCell ref="N45:R45"/>
    <mergeCell ref="S45:U45"/>
    <mergeCell ref="V45:Y45"/>
    <mergeCell ref="Z43:AB43"/>
    <mergeCell ref="Z44:AB44"/>
    <mergeCell ref="V47:Y47"/>
    <mergeCell ref="Z45:AB45"/>
    <mergeCell ref="A46:B46"/>
    <mergeCell ref="G46:H46"/>
    <mergeCell ref="I46:M46"/>
    <mergeCell ref="N46:R46"/>
    <mergeCell ref="S46:U46"/>
    <mergeCell ref="V46:Y46"/>
    <mergeCell ref="Z46:AB46"/>
    <mergeCell ref="A45:B45"/>
    <mergeCell ref="I48:M48"/>
    <mergeCell ref="N48:R48"/>
    <mergeCell ref="S48:U48"/>
    <mergeCell ref="V48:Y48"/>
    <mergeCell ref="Z48:AB48"/>
    <mergeCell ref="A47:B47"/>
    <mergeCell ref="G47:H47"/>
    <mergeCell ref="I47:M47"/>
    <mergeCell ref="N47:R47"/>
    <mergeCell ref="S47:U47"/>
    <mergeCell ref="X1:AB1"/>
    <mergeCell ref="V3:AB3"/>
    <mergeCell ref="T4:AB4"/>
    <mergeCell ref="L5:AB5"/>
    <mergeCell ref="T2:AB2"/>
    <mergeCell ref="A7:Y7"/>
    <mergeCell ref="Z7:AB8"/>
    <mergeCell ref="Q6:AB6"/>
    <mergeCell ref="Z47:AB47"/>
    <mergeCell ref="A48:B48"/>
    <mergeCell ref="G48:H48"/>
    <mergeCell ref="G17:H17"/>
    <mergeCell ref="J17:M17"/>
    <mergeCell ref="N17:R17"/>
    <mergeCell ref="S17:U17"/>
    <mergeCell ref="V17:Y17"/>
    <mergeCell ref="Z17:AB17"/>
    <mergeCell ref="G34:H34"/>
    <mergeCell ref="J32:M32"/>
    <mergeCell ref="N34:R34"/>
    <mergeCell ref="S34:U34"/>
    <mergeCell ref="V34:Y34"/>
    <mergeCell ref="Z34:AB34"/>
    <mergeCell ref="I34:M34"/>
    <mergeCell ref="V33:Y33"/>
    <mergeCell ref="Z33:AB33"/>
    <mergeCell ref="A34:B34"/>
    <mergeCell ref="G32:H32"/>
    <mergeCell ref="N32:R32"/>
    <mergeCell ref="S32:U32"/>
    <mergeCell ref="V32:Y32"/>
    <mergeCell ref="Z32:AB32"/>
    <mergeCell ref="G33:H33"/>
    <mergeCell ref="J33:M33"/>
    <mergeCell ref="N33:R33"/>
    <mergeCell ref="S33:U33"/>
  </mergeCells>
  <printOptions/>
  <pageMargins left="0" right="0" top="0" bottom="0" header="0.5118110236220472" footer="0.5118110236220472"/>
  <pageSetup horizontalDpi="600" verticalDpi="600" orientation="landscape" paperSize="9" r:id="rId1"/>
  <headerFooter>
    <oddFooter>&amp;R
 Przewodniczący Rady Gminy 
Wiesław Szarek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Beperszcz Dominika</dc:creator>
  <cp:keywords/>
  <dc:description/>
  <cp:lastModifiedBy>Martyna Rogowiecka</cp:lastModifiedBy>
  <cp:lastPrinted>2022-03-22T09:15:30Z</cp:lastPrinted>
  <dcterms:created xsi:type="dcterms:W3CDTF">2022-02-18T14:10:33Z</dcterms:created>
  <dcterms:modified xsi:type="dcterms:W3CDTF">2022-03-22T09:15:35Z</dcterms:modified>
  <cp:category/>
  <cp:version/>
  <cp:contentType/>
  <cp:contentStatus/>
</cp:coreProperties>
</file>