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235" windowHeight="80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<sst xmlns="http://schemas.openxmlformats.org/spreadsheetml/2006/main" count="207" uniqueCount="97">
  <si>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</si>
  <si>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</si>
  <si>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</si>
  <si>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</si>
  <si>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</si>
  <si>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</si>
  <si>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</si>
  <si>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</si>
  <si>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</si>
  <si>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</si>
  <si>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</si>
  <si>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</si>
  <si>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</si>
  <si>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</si>
  <si>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</si>
  <si>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</si>
  <si>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</si>
  <si>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</si>
  <si>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</si>
  <si>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</si>
  <si>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Program:</t>
  </si>
  <si>
    <t>Priorytet:</t>
  </si>
  <si>
    <t>Działanie:</t>
  </si>
  <si>
    <t>Nazwa projektu:</t>
  </si>
  <si>
    <t>Razem wydatki:</t>
  </si>
  <si>
    <t>2.1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</si>
  <si>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</si>
  <si>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</si>
  <si>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</si>
  <si>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>Wydatki   razem   (14+15+16   +17)</t>
  </si>
  <si>
    <t>Wydatki* na programy i projekty ze środków pochodzących z funduszy strukturalnych i Funduszy Spójności</t>
  </si>
  <si>
    <t>Regionalny Program Operacyjny Warmia i Mazuru 2014-2020</t>
  </si>
  <si>
    <t>Kultura i dziedzictwo</t>
  </si>
  <si>
    <t>1.3.</t>
  </si>
  <si>
    <t>1.4.</t>
  </si>
  <si>
    <t>Podstawowe usługi i odnowa miejscowości na obszarach wiejskich</t>
  </si>
  <si>
    <t>Ochrona zabytków i budownictwa tradycyjnego</t>
  </si>
  <si>
    <t xml:space="preserve">Wykonanie zabezpieczeń przeciwwilgociowych murów fundamentowych szkoły w Bożem </t>
  </si>
  <si>
    <t>1.5.</t>
  </si>
  <si>
    <t>1.6.</t>
  </si>
  <si>
    <t>Regionalny Program Operacyjny Województwa Warmińsko-Mazurskiego na lata 2914-2020</t>
  </si>
  <si>
    <t>Inteligentna gospodarka Warmii i Mazur</t>
  </si>
  <si>
    <t>Nowe metody biznesowe i ekspancja</t>
  </si>
  <si>
    <t>7 Cudów Mazur - promocja gospodarcza obszaru Wielkich Jezior Mazurskich</t>
  </si>
  <si>
    <t>Dziedzictwo naturalne</t>
  </si>
  <si>
    <t>Mazurska Pętla rowerowa</t>
  </si>
  <si>
    <t>Wydatki bieżące</t>
  </si>
  <si>
    <t>2.</t>
  </si>
  <si>
    <t>1.1.</t>
  </si>
  <si>
    <t>2019 r.</t>
  </si>
  <si>
    <t>Inwestycje w tworzenie, uleprzenie lub rozwijanie podstawowych usług lokalnych dla ludności wiejskiej w tym:rekreacji i kultury oraz powiązanej infrastruktury</t>
  </si>
  <si>
    <t>1.2.</t>
  </si>
  <si>
    <t>1.7.</t>
  </si>
  <si>
    <t>Budowa lub modernizacja dróg lokalnych</t>
  </si>
  <si>
    <t>Wsparcie inwstycji związanych z tworzeniem, ulepszeniem lub rozbudowa wszystkich rodzajów małej infrastruktury, w tym inwestycji w energię odnawialną i w oszczędzanie energii</t>
  </si>
  <si>
    <t>Przebudowa drogi gminnej na działce 193 obręb Szestno</t>
  </si>
  <si>
    <t>z tego: 2019 r.</t>
  </si>
  <si>
    <t>2020 r.</t>
  </si>
  <si>
    <t>2021 r.***</t>
  </si>
  <si>
    <t>2022 r.</t>
  </si>
  <si>
    <t>Program Rozwoju Obszarów Wiejskich na lata 2014-2020</t>
  </si>
  <si>
    <t>Wsparcie na wdrożenie operacji w ramach strategii rozwoju loklnego kierowanego przez społeczność</t>
  </si>
  <si>
    <t>Rozwój infrastruktury służącej zaspokojeniu potrzeb społeczności lokalnej i turystów</t>
  </si>
  <si>
    <t>Zagospodarowanie działek gminnych w miejscowości Marcinkowo, Szestno i Lembruk</t>
  </si>
  <si>
    <t>Regionalny Program Oeracyjny Województwa Warminsko-Mazurskiego na lata 2014-2020</t>
  </si>
  <si>
    <t>Efektywność energetyczna</t>
  </si>
  <si>
    <t>Wspieranie wytwarzania i dystrybucji energii pochodzącej ze źródeł odnawialnych</t>
  </si>
  <si>
    <t>Montaż instalacji odnawialnych źródeł energii w czterech budynkach użyteczności publicznej</t>
  </si>
  <si>
    <t>Program Współpracy Transgranicznej POLSKA-ROSJA 2014-2020</t>
  </si>
  <si>
    <t>Współpraca na rzecz czystego środowiska naturalnego na obszarze transgranicznym</t>
  </si>
  <si>
    <t>Rozwój  infrastruktury w zakresie uzdatniania wody, gospodarki odpadami, zapobiegania i ograniczania zanieczyszczenia na trnsgranicznym obszarze</t>
  </si>
  <si>
    <t>Przebudowa świetlicy wiejskiej w miejscowości Mierzejewo</t>
  </si>
  <si>
    <t>Sporzadził: L.K.</t>
  </si>
  <si>
    <t>*** rok 2021 do wykorzystania fakultatywnego</t>
  </si>
  <si>
    <t>2.2.</t>
  </si>
  <si>
    <t>Kompetencje na start w Szkole Podstawowej w Bożęm, Kosewie , Marcinkowie i Szestnie</t>
  </si>
  <si>
    <t>Kadry dla gospodarki</t>
  </si>
  <si>
    <t>Podnisienie jakości edukacyjnej ukierunkowanej na rozwój kompetencji kluczowych uczniów</t>
  </si>
  <si>
    <t>01010</t>
  </si>
  <si>
    <t>Załącznik Nr 4</t>
  </si>
  <si>
    <t>2.3.</t>
  </si>
  <si>
    <t>Regionalny rynek pracy</t>
  </si>
  <si>
    <t>Aktywne i zdrowe starzenie się</t>
  </si>
  <si>
    <t>Rehabilitacja medyczne schorzeń kręgosłupa i narządów ruchu wśród mieszkańców Gminy Mrągowo</t>
  </si>
  <si>
    <t>1.8.</t>
  </si>
  <si>
    <t>Kanalizacja Muntowo i Popowo Salęckie</t>
  </si>
  <si>
    <t>w sprawie: zmiany w budżecie gminy na 2019 r.</t>
  </si>
  <si>
    <t>Realizacja lokalnych strategii rozwoju kierowanego przez społeczność</t>
  </si>
  <si>
    <t>Budowa ogólnodostępnego pomostu rekreacyjnego w miejscowosci Śniadowo Gmina Mrągowo</t>
  </si>
  <si>
    <t>Program Operacyjny "Rybactwo i Morze"</t>
  </si>
  <si>
    <t>Zwiększenie zatrudnienia i spójności terytorialnej</t>
  </si>
  <si>
    <t xml:space="preserve"> Program Operacyjny Polska Cyfrowa na lata 2914-2020</t>
  </si>
  <si>
    <t>Cyfrowe Kompetencje społeczne</t>
  </si>
  <si>
    <t>Działania szkoleniowe na rzecz rozwoju kompetencji cyfrowych</t>
  </si>
  <si>
    <t>Akademia kompetencji cyfrowych dla mieszkańców wpjewództwa pomorskiego, warmińsko-mazurskiego, podlaskiego</t>
  </si>
  <si>
    <t>do zarządzenia Wójta Gminy Mrągowo Nr 140/19</t>
  </si>
  <si>
    <t>z dnia 27 września 2019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</si>
</sst>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45">
    <font>
      <sz val="10"/>
      <name val="Arial"/>
      <family val="0"/>
    </font>
    <font>
      <b/>
      <sz val="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52" applyFont="1">
      <alignment/>
      <protection/>
    </xf>
    <xf numFmtId="0" fontId="4" fillId="0" borderId="10" xfId="52" applyFont="1" applyBorder="1" applyAlignment="1">
      <alignment horizontal="center" vertical="center"/>
      <protection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0" xfId="52" applyFont="1" applyBorder="1">
      <alignment/>
      <protection/>
    </xf>
    <xf numFmtId="0" fontId="4" fillId="0" borderId="12" xfId="52" applyFont="1" applyBorder="1" applyAlignment="1">
      <alignment horizontal="center" vertical="center"/>
      <protection/>
    </xf>
    <xf numFmtId="0" fontId="4" fillId="0" borderId="13" xfId="52" applyFont="1" applyBorder="1" applyAlignment="1">
      <alignment horizontal="center" vertical="center"/>
      <protection/>
    </xf>
    <xf numFmtId="0" fontId="4" fillId="0" borderId="14" xfId="52" applyFont="1" applyBorder="1" applyAlignment="1">
      <alignment horizontal="center" vertical="center"/>
      <protection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8" fillId="0" borderId="15" xfId="52" applyFont="1" applyBorder="1" applyAlignment="1">
      <alignment horizontal="center" vertical="center"/>
      <protection/>
    </xf>
    <xf numFmtId="4" fontId="9" fillId="0" borderId="10" xfId="52" applyNumberFormat="1" applyFont="1" applyBorder="1" applyAlignment="1">
      <alignment vertical="center"/>
      <protection/>
    </xf>
    <xf numFmtId="0" fontId="10" fillId="0" borderId="16" xfId="52" applyFont="1" applyBorder="1">
      <alignment/>
      <protection/>
    </xf>
    <xf numFmtId="0" fontId="10" fillId="0" borderId="17" xfId="52" applyFont="1" applyBorder="1">
      <alignment/>
      <protection/>
    </xf>
    <xf numFmtId="4" fontId="10" fillId="0" borderId="18" xfId="52" applyNumberFormat="1" applyFont="1" applyBorder="1">
      <alignment/>
      <protection/>
    </xf>
    <xf numFmtId="1" fontId="10" fillId="0" borderId="16" xfId="52" applyNumberFormat="1" applyFont="1" applyBorder="1" applyAlignment="1">
      <alignment horizontal="center"/>
      <protection/>
    </xf>
    <xf numFmtId="4" fontId="8" fillId="0" borderId="18" xfId="52" applyNumberFormat="1" applyFont="1" applyBorder="1">
      <alignment/>
      <protection/>
    </xf>
    <xf numFmtId="4" fontId="8" fillId="0" borderId="16" xfId="52" applyNumberFormat="1" applyFont="1" applyBorder="1">
      <alignment/>
      <protection/>
    </xf>
    <xf numFmtId="4" fontId="8" fillId="0" borderId="18" xfId="52" applyNumberFormat="1" applyFont="1" applyBorder="1" applyAlignment="1">
      <alignment horizontal="right"/>
      <protection/>
    </xf>
    <xf numFmtId="4" fontId="8" fillId="0" borderId="19" xfId="52" applyNumberFormat="1" applyFont="1" applyBorder="1" applyAlignment="1">
      <alignment horizontal="right"/>
      <protection/>
    </xf>
    <xf numFmtId="4" fontId="10" fillId="0" borderId="13" xfId="52" applyNumberFormat="1" applyFont="1" applyBorder="1">
      <alignment/>
      <protection/>
    </xf>
    <xf numFmtId="4" fontId="10" fillId="0" borderId="20" xfId="52" applyNumberFormat="1" applyFont="1" applyBorder="1">
      <alignment/>
      <protection/>
    </xf>
    <xf numFmtId="4" fontId="10" fillId="0" borderId="10" xfId="52" applyNumberFormat="1" applyFont="1" applyBorder="1">
      <alignment/>
      <protection/>
    </xf>
    <xf numFmtId="4" fontId="10" fillId="0" borderId="17" xfId="52" applyNumberFormat="1" applyFont="1" applyBorder="1">
      <alignment/>
      <protection/>
    </xf>
    <xf numFmtId="4" fontId="10" fillId="0" borderId="13" xfId="52" applyNumberFormat="1" applyFont="1" applyBorder="1" applyAlignment="1">
      <alignment/>
      <protection/>
    </xf>
    <xf numFmtId="4" fontId="10" fillId="0" borderId="13" xfId="52" applyNumberFormat="1" applyFont="1" applyBorder="1" applyAlignment="1">
      <alignment vertical="center"/>
      <protection/>
    </xf>
    <xf numFmtId="0" fontId="10" fillId="0" borderId="10" xfId="52" applyFont="1" applyBorder="1">
      <alignment/>
      <protection/>
    </xf>
    <xf numFmtId="4" fontId="10" fillId="0" borderId="10" xfId="52" applyNumberFormat="1" applyFont="1" applyBorder="1" applyAlignment="1">
      <alignment/>
      <protection/>
    </xf>
    <xf numFmtId="4" fontId="10" fillId="0" borderId="10" xfId="52" applyNumberFormat="1" applyFont="1" applyBorder="1" applyAlignment="1">
      <alignment vertical="center"/>
      <protection/>
    </xf>
    <xf numFmtId="0" fontId="10" fillId="0" borderId="21" xfId="52" applyFont="1" applyBorder="1">
      <alignment/>
      <protection/>
    </xf>
    <xf numFmtId="4" fontId="10" fillId="0" borderId="22" xfId="52" applyNumberFormat="1" applyFont="1" applyBorder="1" applyAlignment="1">
      <alignment/>
      <protection/>
    </xf>
    <xf numFmtId="4" fontId="10" fillId="0" borderId="22" xfId="52" applyNumberFormat="1" applyFont="1" applyBorder="1" applyAlignment="1">
      <alignment horizontal="center" vertical="center"/>
      <protection/>
    </xf>
    <xf numFmtId="4" fontId="10" fillId="0" borderId="23" xfId="52" applyNumberFormat="1" applyFont="1" applyBorder="1">
      <alignment/>
      <protection/>
    </xf>
    <xf numFmtId="4" fontId="10" fillId="0" borderId="24" xfId="52" applyNumberFormat="1" applyFont="1" applyBorder="1">
      <alignment/>
      <protection/>
    </xf>
    <xf numFmtId="1" fontId="10" fillId="0" borderId="16" xfId="52" applyNumberFormat="1" applyFont="1" applyBorder="1" applyAlignment="1" quotePrefix="1">
      <alignment horizontal="center"/>
      <protection/>
    </xf>
    <xf numFmtId="1" fontId="10" fillId="0" borderId="10" xfId="52" applyNumberFormat="1" applyFont="1" applyBorder="1" applyAlignment="1">
      <alignment horizontal="center"/>
      <protection/>
    </xf>
    <xf numFmtId="4" fontId="8" fillId="0" borderId="10" xfId="52" applyNumberFormat="1" applyFont="1" applyBorder="1">
      <alignment/>
      <protection/>
    </xf>
    <xf numFmtId="4" fontId="8" fillId="0" borderId="12" xfId="52" applyNumberFormat="1" applyFont="1" applyBorder="1">
      <alignment/>
      <protection/>
    </xf>
    <xf numFmtId="0" fontId="10" fillId="0" borderId="0" xfId="52" applyFont="1">
      <alignment/>
      <protection/>
    </xf>
    <xf numFmtId="0" fontId="10" fillId="0" borderId="25" xfId="52" applyFont="1" applyBorder="1">
      <alignment/>
      <protection/>
    </xf>
    <xf numFmtId="0" fontId="10" fillId="0" borderId="0" xfId="52" applyFont="1" applyBorder="1">
      <alignment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2" fillId="0" borderId="0" xfId="52" applyFont="1" applyAlignment="1">
      <alignment/>
      <protection/>
    </xf>
    <xf numFmtId="0" fontId="2" fillId="0" borderId="0" xfId="52" applyFont="1">
      <alignment/>
      <protection/>
    </xf>
    <xf numFmtId="0" fontId="2" fillId="0" borderId="0" xfId="0" applyFont="1" applyAlignment="1">
      <alignment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9" fillId="0" borderId="10" xfId="52" applyFont="1" applyBorder="1" applyAlignment="1">
      <alignment vertical="center" wrapText="1"/>
      <protection/>
    </xf>
    <xf numFmtId="0" fontId="8" fillId="33" borderId="26" xfId="52" applyFont="1" applyFill="1" applyBorder="1" applyAlignment="1">
      <alignment horizontal="center" vertical="center"/>
      <protection/>
    </xf>
    <xf numFmtId="0" fontId="8" fillId="33" borderId="27" xfId="52" applyFont="1" applyFill="1" applyBorder="1" applyAlignment="1">
      <alignment vertical="center"/>
      <protection/>
    </xf>
    <xf numFmtId="4" fontId="10" fillId="33" borderId="28" xfId="52" applyNumberFormat="1" applyFont="1" applyFill="1" applyBorder="1" applyAlignment="1">
      <alignment vertical="center"/>
      <protection/>
    </xf>
    <xf numFmtId="4" fontId="10" fillId="33" borderId="28" xfId="52" applyNumberFormat="1" applyFont="1" applyFill="1" applyBorder="1" applyAlignment="1">
      <alignment horizontal="center" vertical="center"/>
      <protection/>
    </xf>
    <xf numFmtId="4" fontId="8" fillId="33" borderId="28" xfId="52" applyNumberFormat="1" applyFont="1" applyFill="1" applyBorder="1" applyAlignment="1">
      <alignment vertical="center"/>
      <protection/>
    </xf>
    <xf numFmtId="4" fontId="8" fillId="33" borderId="29" xfId="52" applyNumberFormat="1" applyFont="1" applyFill="1" applyBorder="1" applyAlignment="1">
      <alignment vertical="center"/>
      <protection/>
    </xf>
    <xf numFmtId="4" fontId="8" fillId="34" borderId="22" xfId="52" applyNumberFormat="1" applyFont="1" applyFill="1" applyBorder="1" applyAlignment="1">
      <alignment vertical="center"/>
      <protection/>
    </xf>
    <xf numFmtId="4" fontId="8" fillId="34" borderId="30" xfId="52" applyNumberFormat="1" applyFont="1" applyFill="1" applyBorder="1" applyAlignment="1">
      <alignment vertical="center"/>
      <protection/>
    </xf>
    <xf numFmtId="4" fontId="8" fillId="34" borderId="31" xfId="52" applyNumberFormat="1" applyFont="1" applyFill="1" applyBorder="1" applyAlignment="1">
      <alignment vertical="center"/>
      <protection/>
    </xf>
    <xf numFmtId="4" fontId="10" fillId="0" borderId="32" xfId="52" applyNumberFormat="1" applyFont="1" applyBorder="1" applyAlignment="1">
      <alignment horizontal="right" vertical="center"/>
      <protection/>
    </xf>
    <xf numFmtId="4" fontId="10" fillId="0" borderId="33" xfId="52" applyNumberFormat="1" applyFont="1" applyBorder="1" applyAlignment="1">
      <alignment horizontal="right" vertical="center"/>
      <protection/>
    </xf>
    <xf numFmtId="4" fontId="10" fillId="0" borderId="34" xfId="52" applyNumberFormat="1" applyFont="1" applyBorder="1" applyAlignment="1">
      <alignment horizontal="right" vertical="center"/>
      <protection/>
    </xf>
    <xf numFmtId="4" fontId="10" fillId="0" borderId="13" xfId="52" applyNumberFormat="1" applyFont="1" applyBorder="1" applyAlignment="1">
      <alignment horizontal="right" vertical="center"/>
      <protection/>
    </xf>
    <xf numFmtId="4" fontId="10" fillId="0" borderId="35" xfId="52" applyNumberFormat="1" applyFont="1" applyBorder="1" applyAlignment="1">
      <alignment horizontal="right" vertical="center"/>
      <protection/>
    </xf>
    <xf numFmtId="4" fontId="10" fillId="0" borderId="22" xfId="52" applyNumberFormat="1" applyFont="1" applyBorder="1" applyAlignment="1">
      <alignment horizontal="right" vertical="center"/>
      <protection/>
    </xf>
    <xf numFmtId="16" fontId="10" fillId="0" borderId="36" xfId="52" applyNumberFormat="1" applyFont="1" applyBorder="1" applyAlignment="1">
      <alignment horizontal="center" vertical="center"/>
      <protection/>
    </xf>
    <xf numFmtId="0" fontId="10" fillId="0" borderId="36" xfId="52" applyFont="1" applyBorder="1" applyAlignment="1">
      <alignment horizontal="center" vertical="center"/>
      <protection/>
    </xf>
    <xf numFmtId="0" fontId="10" fillId="0" borderId="37" xfId="52" applyFont="1" applyBorder="1" applyAlignment="1">
      <alignment horizontal="center" vertical="center"/>
      <protection/>
    </xf>
    <xf numFmtId="4" fontId="10" fillId="0" borderId="20" xfId="52" applyNumberFormat="1" applyFont="1" applyBorder="1" applyAlignment="1">
      <alignment horizontal="left"/>
      <protection/>
    </xf>
    <xf numFmtId="4" fontId="10" fillId="0" borderId="38" xfId="52" applyNumberFormat="1" applyFont="1" applyBorder="1" applyAlignment="1">
      <alignment horizontal="left"/>
      <protection/>
    </xf>
    <xf numFmtId="4" fontId="10" fillId="0" borderId="39" xfId="52" applyNumberFormat="1" applyFont="1" applyBorder="1" applyAlignment="1">
      <alignment horizontal="left"/>
      <protection/>
    </xf>
    <xf numFmtId="4" fontId="10" fillId="35" borderId="40" xfId="52" applyNumberFormat="1" applyFont="1" applyFill="1" applyBorder="1" applyAlignment="1">
      <alignment horizontal="left"/>
      <protection/>
    </xf>
    <xf numFmtId="4" fontId="10" fillId="35" borderId="0" xfId="52" applyNumberFormat="1" applyFont="1" applyFill="1" applyBorder="1" applyAlignment="1">
      <alignment horizontal="left"/>
      <protection/>
    </xf>
    <xf numFmtId="4" fontId="10" fillId="35" borderId="41" xfId="52" applyNumberFormat="1" applyFont="1" applyFill="1" applyBorder="1" applyAlignment="1">
      <alignment horizontal="left"/>
      <protection/>
    </xf>
    <xf numFmtId="0" fontId="10" fillId="0" borderId="16" xfId="52" applyFont="1" applyBorder="1" applyAlignment="1">
      <alignment horizontal="left"/>
      <protection/>
    </xf>
    <xf numFmtId="0" fontId="10" fillId="0" borderId="42" xfId="52" applyFont="1" applyBorder="1" applyAlignment="1">
      <alignment horizontal="left"/>
      <protection/>
    </xf>
    <xf numFmtId="0" fontId="10" fillId="0" borderId="43" xfId="52" applyFont="1" applyBorder="1" applyAlignment="1">
      <alignment horizontal="left"/>
      <protection/>
    </xf>
    <xf numFmtId="4" fontId="10" fillId="0" borderId="13" xfId="52" applyNumberFormat="1" applyFont="1" applyBorder="1" applyAlignment="1">
      <alignment horizontal="center"/>
      <protection/>
    </xf>
    <xf numFmtId="4" fontId="10" fillId="0" borderId="35" xfId="52" applyNumberFormat="1" applyFont="1" applyBorder="1" applyAlignment="1">
      <alignment horizontal="center"/>
      <protection/>
    </xf>
    <xf numFmtId="4" fontId="10" fillId="0" borderId="22" xfId="52" applyNumberFormat="1" applyFont="1" applyBorder="1" applyAlignment="1">
      <alignment horizontal="center"/>
      <protection/>
    </xf>
    <xf numFmtId="4" fontId="10" fillId="0" borderId="40" xfId="52" applyNumberFormat="1" applyFont="1" applyBorder="1" applyAlignment="1">
      <alignment horizontal="left"/>
      <protection/>
    </xf>
    <xf numFmtId="4" fontId="10" fillId="0" borderId="0" xfId="52" applyNumberFormat="1" applyFont="1" applyBorder="1" applyAlignment="1">
      <alignment horizontal="left"/>
      <protection/>
    </xf>
    <xf numFmtId="4" fontId="10" fillId="0" borderId="41" xfId="52" applyNumberFormat="1" applyFont="1" applyBorder="1" applyAlignment="1">
      <alignment horizontal="left"/>
      <protection/>
    </xf>
    <xf numFmtId="49" fontId="10" fillId="0" borderId="44" xfId="0" applyNumberFormat="1" applyFont="1" applyBorder="1" applyAlignment="1">
      <alignment horizontal="left" vertical="center" wrapText="1"/>
    </xf>
    <xf numFmtId="49" fontId="10" fillId="0" borderId="42" xfId="0" applyNumberFormat="1" applyFont="1" applyBorder="1" applyAlignment="1">
      <alignment horizontal="left" vertical="center" wrapText="1"/>
    </xf>
    <xf numFmtId="49" fontId="10" fillId="0" borderId="45" xfId="0" applyNumberFormat="1" applyFont="1" applyBorder="1" applyAlignment="1">
      <alignment horizontal="left" vertical="center" wrapText="1"/>
    </xf>
    <xf numFmtId="4" fontId="9" fillId="0" borderId="17" xfId="52" applyNumberFormat="1" applyFont="1" applyBorder="1" applyAlignment="1">
      <alignment horizontal="center" vertical="center"/>
      <protection/>
    </xf>
    <xf numFmtId="4" fontId="9" fillId="0" borderId="46" xfId="52" applyNumberFormat="1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5" fillId="0" borderId="0" xfId="52" applyFont="1" applyBorder="1" applyAlignment="1">
      <alignment horizontal="center"/>
      <protection/>
    </xf>
    <xf numFmtId="0" fontId="3" fillId="0" borderId="28" xfId="52" applyFont="1" applyBorder="1" applyAlignment="1">
      <alignment horizontal="center" vertical="center"/>
      <protection/>
    </xf>
    <xf numFmtId="0" fontId="3" fillId="0" borderId="29" xfId="52" applyFont="1" applyBorder="1" applyAlignment="1">
      <alignment horizontal="center" vertical="center"/>
      <protection/>
    </xf>
    <xf numFmtId="0" fontId="3" fillId="0" borderId="12" xfId="52" applyFont="1" applyBorder="1" applyAlignment="1">
      <alignment horizontal="center" vertical="center"/>
      <protection/>
    </xf>
    <xf numFmtId="0" fontId="3" fillId="0" borderId="47" xfId="52" applyFont="1" applyBorder="1" applyAlignment="1">
      <alignment horizontal="center" vertical="center"/>
      <protection/>
    </xf>
    <xf numFmtId="0" fontId="3" fillId="0" borderId="15" xfId="52" applyFont="1" applyBorder="1" applyAlignment="1">
      <alignment horizontal="center" vertical="center"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" fontId="8" fillId="34" borderId="21" xfId="52" applyNumberFormat="1" applyFont="1" applyFill="1" applyBorder="1" applyAlignment="1">
      <alignment horizontal="center" vertical="center"/>
      <protection/>
    </xf>
    <xf numFmtId="4" fontId="8" fillId="34" borderId="48" xfId="52" applyNumberFormat="1" applyFont="1" applyFill="1" applyBorder="1" applyAlignment="1">
      <alignment horizontal="center" vertical="center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3" fillId="0" borderId="28" xfId="52" applyFont="1" applyBorder="1" applyAlignment="1">
      <alignment horizontal="center" vertical="center" wrapText="1"/>
      <protection/>
    </xf>
    <xf numFmtId="0" fontId="10" fillId="0" borderId="15" xfId="52" applyFont="1" applyBorder="1" applyAlignment="1">
      <alignment horizontal="center" vertical="center"/>
      <protection/>
    </xf>
    <xf numFmtId="0" fontId="10" fillId="0" borderId="49" xfId="52" applyFont="1" applyBorder="1" applyAlignment="1">
      <alignment horizontal="center" vertical="center"/>
      <protection/>
    </xf>
    <xf numFmtId="0" fontId="8" fillId="34" borderId="37" xfId="52" applyFont="1" applyFill="1" applyBorder="1" applyAlignment="1">
      <alignment horizontal="center" vertical="center"/>
      <protection/>
    </xf>
    <xf numFmtId="0" fontId="8" fillId="34" borderId="22" xfId="52" applyFont="1" applyFill="1" applyBorder="1" applyAlignment="1">
      <alignment horizontal="center" vertical="center"/>
      <protection/>
    </xf>
    <xf numFmtId="16" fontId="10" fillId="0" borderId="26" xfId="52" applyNumberFormat="1" applyFont="1" applyBorder="1" applyAlignment="1">
      <alignment horizontal="center" vertical="center"/>
      <protection/>
    </xf>
    <xf numFmtId="16" fontId="10" fillId="0" borderId="37" xfId="52" applyNumberFormat="1" applyFont="1" applyBorder="1" applyAlignment="1">
      <alignment horizontal="center" vertical="center"/>
      <protection/>
    </xf>
    <xf numFmtId="4" fontId="10" fillId="0" borderId="27" xfId="52" applyNumberFormat="1" applyFont="1" applyBorder="1" applyAlignment="1">
      <alignment horizontal="left"/>
      <protection/>
    </xf>
    <xf numFmtId="4" fontId="10" fillId="0" borderId="25" xfId="52" applyNumberFormat="1" applyFont="1" applyBorder="1" applyAlignment="1">
      <alignment horizontal="left"/>
      <protection/>
    </xf>
    <xf numFmtId="4" fontId="10" fillId="0" borderId="50" xfId="52" applyNumberFormat="1" applyFont="1" applyBorder="1" applyAlignment="1">
      <alignment horizontal="left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02"/>
  <sheetViews>
    <sheetView tabSelected="1" zoomScalePageLayoutView="0" workbookViewId="0" topLeftCell="A1">
      <pane ySplit="15" topLeftCell="A115" activePane="bottomLeft" state="frozen"/>
      <selection pane="topLeft" activeCell="A1" sqref="A1"/>
      <selection pane="bottomLeft" activeCell="R133" sqref="R133"/>
    </sheetView>
  </sheetViews>
  <sheetFormatPr defaultColWidth="9.140625" defaultRowHeight="12.75"/>
  <cols>
    <col min="1" max="1" width="4.421875" style="0" customWidth="1"/>
    <col min="2" max="2" width="17.421875" style="0" customWidth="1"/>
    <col min="3" max="3" width="11.00390625" style="0" customWidth="1"/>
    <col min="4" max="4" width="8.7109375" style="0" customWidth="1"/>
    <col min="5" max="5" width="12.28125" style="0" customWidth="1"/>
    <col min="6" max="6" width="11.8515625" style="0" customWidth="1"/>
    <col min="7" max="7" width="12.140625" style="0" customWidth="1"/>
    <col min="8" max="8" width="12.28125" style="0" customWidth="1"/>
    <col min="9" max="9" width="12.00390625" style="0" customWidth="1"/>
    <col min="10" max="10" width="9.00390625" style="0" customWidth="1"/>
    <col min="11" max="11" width="9.421875" style="0" customWidth="1"/>
    <col min="12" max="12" width="11.421875" style="0" customWidth="1"/>
    <col min="13" max="13" width="12.140625" style="0" customWidth="1"/>
    <col min="14" max="14" width="9.00390625" style="0" customWidth="1"/>
    <col min="15" max="15" width="9.421875" style="0" customWidth="1"/>
    <col min="16" max="16" width="9.140625" style="0" customWidth="1"/>
    <col min="17" max="17" width="12.140625" style="3" customWidth="1"/>
  </cols>
  <sheetData>
    <row r="1" spans="16:17" ht="12.75">
      <c r="P1" s="98"/>
      <c r="Q1" s="98"/>
    </row>
    <row r="2" spans="2:17" ht="12" customHeight="1">
      <c r="B2" s="99" t="s">
        <v>79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2:17" ht="12" customHeight="1">
      <c r="B3" s="99" t="s">
        <v>95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2:17" ht="12" customHeight="1">
      <c r="B4" s="99" t="s">
        <v>96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</row>
    <row r="5" spans="2:17" ht="12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9" t="s">
        <v>86</v>
      </c>
      <c r="N5" s="99"/>
      <c r="O5" s="99"/>
      <c r="P5" s="99"/>
      <c r="Q5" s="99"/>
    </row>
    <row r="6" spans="2:17" ht="12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"/>
      <c r="N6" s="10"/>
      <c r="O6" s="10"/>
      <c r="P6" s="10"/>
      <c r="Q6" s="10"/>
    </row>
    <row r="7" spans="1:17" s="1" customFormat="1" ht="12.75" customHeight="1">
      <c r="A7" s="92" t="s">
        <v>30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</row>
    <row r="8" s="1" customFormat="1" ht="6.75" customHeight="1" thickBot="1">
      <c r="Q8" s="5"/>
    </row>
    <row r="9" spans="1:17" s="1" customFormat="1" ht="11.25">
      <c r="A9" s="96" t="s">
        <v>0</v>
      </c>
      <c r="B9" s="93" t="s">
        <v>1</v>
      </c>
      <c r="C9" s="106" t="s">
        <v>2</v>
      </c>
      <c r="D9" s="106" t="s">
        <v>3</v>
      </c>
      <c r="E9" s="106" t="s">
        <v>4</v>
      </c>
      <c r="F9" s="93" t="s">
        <v>5</v>
      </c>
      <c r="G9" s="93"/>
      <c r="H9" s="93" t="s">
        <v>6</v>
      </c>
      <c r="I9" s="93"/>
      <c r="J9" s="93"/>
      <c r="K9" s="93"/>
      <c r="L9" s="93"/>
      <c r="M9" s="93"/>
      <c r="N9" s="93"/>
      <c r="O9" s="93"/>
      <c r="P9" s="93"/>
      <c r="Q9" s="94"/>
    </row>
    <row r="10" spans="1:17" s="1" customFormat="1" ht="11.25">
      <c r="A10" s="97"/>
      <c r="B10" s="89"/>
      <c r="C10" s="90"/>
      <c r="D10" s="90"/>
      <c r="E10" s="90"/>
      <c r="F10" s="90" t="s">
        <v>7</v>
      </c>
      <c r="G10" s="90" t="s">
        <v>8</v>
      </c>
      <c r="H10" s="89" t="s">
        <v>49</v>
      </c>
      <c r="I10" s="89"/>
      <c r="J10" s="89"/>
      <c r="K10" s="89"/>
      <c r="L10" s="89"/>
      <c r="M10" s="89"/>
      <c r="N10" s="89"/>
      <c r="O10" s="89"/>
      <c r="P10" s="89"/>
      <c r="Q10" s="95"/>
    </row>
    <row r="11" spans="1:17" s="1" customFormat="1" ht="11.25">
      <c r="A11" s="97"/>
      <c r="B11" s="89"/>
      <c r="C11" s="90"/>
      <c r="D11" s="90"/>
      <c r="E11" s="90"/>
      <c r="F11" s="90"/>
      <c r="G11" s="90"/>
      <c r="H11" s="90" t="s">
        <v>9</v>
      </c>
      <c r="I11" s="89" t="s">
        <v>10</v>
      </c>
      <c r="J11" s="89"/>
      <c r="K11" s="89"/>
      <c r="L11" s="89"/>
      <c r="M11" s="89"/>
      <c r="N11" s="89"/>
      <c r="O11" s="89"/>
      <c r="P11" s="89"/>
      <c r="Q11" s="95"/>
    </row>
    <row r="12" spans="1:17" s="1" customFormat="1" ht="14.25" customHeight="1">
      <c r="A12" s="97"/>
      <c r="B12" s="89"/>
      <c r="C12" s="90"/>
      <c r="D12" s="90"/>
      <c r="E12" s="90"/>
      <c r="F12" s="90"/>
      <c r="G12" s="90"/>
      <c r="H12" s="90"/>
      <c r="I12" s="89" t="s">
        <v>11</v>
      </c>
      <c r="J12" s="89"/>
      <c r="K12" s="89"/>
      <c r="L12" s="89"/>
      <c r="M12" s="89" t="s">
        <v>8</v>
      </c>
      <c r="N12" s="89"/>
      <c r="O12" s="89"/>
      <c r="P12" s="89"/>
      <c r="Q12" s="95"/>
    </row>
    <row r="13" spans="1:17" s="1" customFormat="1" ht="11.25">
      <c r="A13" s="97"/>
      <c r="B13" s="89"/>
      <c r="C13" s="90"/>
      <c r="D13" s="90"/>
      <c r="E13" s="90"/>
      <c r="F13" s="90"/>
      <c r="G13" s="90"/>
      <c r="H13" s="90"/>
      <c r="I13" s="90" t="s">
        <v>12</v>
      </c>
      <c r="J13" s="89" t="s">
        <v>13</v>
      </c>
      <c r="K13" s="89"/>
      <c r="L13" s="89"/>
      <c r="M13" s="90" t="s">
        <v>29</v>
      </c>
      <c r="N13" s="90" t="s">
        <v>13</v>
      </c>
      <c r="O13" s="90"/>
      <c r="P13" s="90"/>
      <c r="Q13" s="91"/>
    </row>
    <row r="14" spans="1:17" s="1" customFormat="1" ht="67.5" customHeight="1">
      <c r="A14" s="97"/>
      <c r="B14" s="89"/>
      <c r="C14" s="90"/>
      <c r="D14" s="90"/>
      <c r="E14" s="90"/>
      <c r="F14" s="90"/>
      <c r="G14" s="90"/>
      <c r="H14" s="90"/>
      <c r="I14" s="90"/>
      <c r="J14" s="48" t="s">
        <v>14</v>
      </c>
      <c r="K14" s="48" t="s">
        <v>15</v>
      </c>
      <c r="L14" s="48" t="s">
        <v>16</v>
      </c>
      <c r="M14" s="90"/>
      <c r="N14" s="48" t="s">
        <v>17</v>
      </c>
      <c r="O14" s="48" t="s">
        <v>14</v>
      </c>
      <c r="P14" s="48" t="s">
        <v>15</v>
      </c>
      <c r="Q14" s="49" t="s">
        <v>18</v>
      </c>
    </row>
    <row r="15" spans="1:17" s="1" customFormat="1" ht="10.5" customHeight="1">
      <c r="A15" s="8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7">
        <v>8</v>
      </c>
      <c r="I15" s="7">
        <v>9</v>
      </c>
      <c r="J15" s="7">
        <v>10</v>
      </c>
      <c r="K15" s="7">
        <v>11</v>
      </c>
      <c r="L15" s="7">
        <v>12</v>
      </c>
      <c r="M15" s="2">
        <v>13</v>
      </c>
      <c r="N15" s="2">
        <v>14</v>
      </c>
      <c r="O15" s="2">
        <v>15</v>
      </c>
      <c r="P15" s="2">
        <v>16</v>
      </c>
      <c r="Q15" s="6">
        <v>17</v>
      </c>
    </row>
    <row r="16" spans="1:17" s="1" customFormat="1" ht="29.25" customHeight="1">
      <c r="A16" s="11">
        <v>1</v>
      </c>
      <c r="B16" s="50" t="s">
        <v>19</v>
      </c>
      <c r="C16" s="87"/>
      <c r="D16" s="88"/>
      <c r="E16" s="12">
        <f>SUM(E21,E30,E39,E48,E57,E66,E75,E84)</f>
        <v>7828291.67</v>
      </c>
      <c r="F16" s="12">
        <f aca="true" t="shared" si="0" ref="F16:Q16">SUM(F21,F30,F39,F48,F57,F66,F75,F84)</f>
        <v>1512907.77</v>
      </c>
      <c r="G16" s="12">
        <f t="shared" si="0"/>
        <v>6315383.9</v>
      </c>
      <c r="H16" s="12">
        <f t="shared" si="0"/>
        <v>4033831.67</v>
      </c>
      <c r="I16" s="12">
        <f t="shared" si="0"/>
        <v>1025607.77</v>
      </c>
      <c r="J16" s="12">
        <f t="shared" si="0"/>
        <v>0</v>
      </c>
      <c r="K16" s="12">
        <f t="shared" si="0"/>
        <v>0</v>
      </c>
      <c r="L16" s="12">
        <f t="shared" si="0"/>
        <v>1025607.77</v>
      </c>
      <c r="M16" s="12">
        <f t="shared" si="0"/>
        <v>3008223.9</v>
      </c>
      <c r="N16" s="12">
        <f t="shared" si="0"/>
        <v>0</v>
      </c>
      <c r="O16" s="12">
        <f t="shared" si="0"/>
        <v>0</v>
      </c>
      <c r="P16" s="12">
        <f t="shared" si="0"/>
        <v>0</v>
      </c>
      <c r="Q16" s="12">
        <f t="shared" si="0"/>
        <v>3008223.9</v>
      </c>
    </row>
    <row r="17" spans="1:17" s="1" customFormat="1" ht="14.25" customHeight="1">
      <c r="A17" s="66" t="s">
        <v>48</v>
      </c>
      <c r="B17" s="13" t="s">
        <v>20</v>
      </c>
      <c r="C17" s="69" t="s">
        <v>31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1"/>
    </row>
    <row r="18" spans="1:17" s="1" customFormat="1" ht="14.25" customHeight="1">
      <c r="A18" s="67"/>
      <c r="B18" s="14" t="s">
        <v>21</v>
      </c>
      <c r="C18" s="81" t="s">
        <v>36</v>
      </c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3"/>
    </row>
    <row r="19" spans="1:17" s="1" customFormat="1" ht="14.25" customHeight="1">
      <c r="A19" s="67"/>
      <c r="B19" s="14" t="s">
        <v>22</v>
      </c>
      <c r="C19" s="81" t="s">
        <v>35</v>
      </c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3"/>
    </row>
    <row r="20" spans="1:17" s="1" customFormat="1" ht="14.25" customHeight="1">
      <c r="A20" s="67"/>
      <c r="B20" s="14" t="s">
        <v>23</v>
      </c>
      <c r="C20" s="84" t="s">
        <v>37</v>
      </c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6"/>
    </row>
    <row r="21" spans="1:17" s="1" customFormat="1" ht="14.25" customHeight="1">
      <c r="A21" s="67"/>
      <c r="B21" s="14" t="s">
        <v>24</v>
      </c>
      <c r="C21" s="15"/>
      <c r="D21" s="16">
        <v>80101</v>
      </c>
      <c r="E21" s="17">
        <f>SUM(E22:E25)</f>
        <v>586350</v>
      </c>
      <c r="F21" s="17">
        <f>SUM(F22:F25)</f>
        <v>302050</v>
      </c>
      <c r="G21" s="18">
        <f>SUM(G22:G25)</f>
        <v>284300</v>
      </c>
      <c r="H21" s="19">
        <f>SUM(H22)</f>
        <v>586350</v>
      </c>
      <c r="I21" s="19">
        <f>SUM(I22)</f>
        <v>302050</v>
      </c>
      <c r="J21" s="19">
        <f>SUM(J22)</f>
        <v>0</v>
      </c>
      <c r="K21" s="19">
        <f>SUM(K22)</f>
        <v>0</v>
      </c>
      <c r="L21" s="19">
        <f aca="true" t="shared" si="1" ref="L21:Q21">SUM(L22)</f>
        <v>302050</v>
      </c>
      <c r="M21" s="19">
        <f t="shared" si="1"/>
        <v>284300</v>
      </c>
      <c r="N21" s="19">
        <f t="shared" si="1"/>
        <v>0</v>
      </c>
      <c r="O21" s="19">
        <f t="shared" si="1"/>
        <v>0</v>
      </c>
      <c r="P21" s="19">
        <f t="shared" si="1"/>
        <v>0</v>
      </c>
      <c r="Q21" s="20">
        <f t="shared" si="1"/>
        <v>284300</v>
      </c>
    </row>
    <row r="22" spans="1:17" s="1" customFormat="1" ht="14.25" customHeight="1">
      <c r="A22" s="67"/>
      <c r="B22" s="14" t="s">
        <v>56</v>
      </c>
      <c r="C22" s="21"/>
      <c r="D22" s="22"/>
      <c r="E22" s="23">
        <f>SUM(F22:G22)</f>
        <v>586350</v>
      </c>
      <c r="F22" s="23">
        <f>I22</f>
        <v>302050</v>
      </c>
      <c r="G22" s="24">
        <f>M22</f>
        <v>284300</v>
      </c>
      <c r="H22" s="63">
        <f>SUM(I22,M22)</f>
        <v>586350</v>
      </c>
      <c r="I22" s="63">
        <f>L22</f>
        <v>302050</v>
      </c>
      <c r="J22" s="63"/>
      <c r="K22" s="63"/>
      <c r="L22" s="63">
        <v>302050</v>
      </c>
      <c r="M22" s="63">
        <f>SUM(N22:Q25)</f>
        <v>284300</v>
      </c>
      <c r="N22" s="63">
        <v>0</v>
      </c>
      <c r="O22" s="63">
        <v>0</v>
      </c>
      <c r="P22" s="63"/>
      <c r="Q22" s="60">
        <v>284300</v>
      </c>
    </row>
    <row r="23" spans="1:17" s="1" customFormat="1" ht="14.25" customHeight="1">
      <c r="A23" s="67"/>
      <c r="B23" s="14" t="s">
        <v>57</v>
      </c>
      <c r="C23" s="25"/>
      <c r="D23" s="26"/>
      <c r="E23" s="23">
        <f>SUM(F23:G23)</f>
        <v>0</v>
      </c>
      <c r="F23" s="23">
        <v>0</v>
      </c>
      <c r="G23" s="24">
        <v>0</v>
      </c>
      <c r="H23" s="64"/>
      <c r="I23" s="64"/>
      <c r="J23" s="64"/>
      <c r="K23" s="64"/>
      <c r="L23" s="64"/>
      <c r="M23" s="64"/>
      <c r="N23" s="64"/>
      <c r="O23" s="64"/>
      <c r="P23" s="64"/>
      <c r="Q23" s="61"/>
    </row>
    <row r="24" spans="1:17" s="1" customFormat="1" ht="14.25" customHeight="1">
      <c r="A24" s="67"/>
      <c r="B24" s="27" t="s">
        <v>58</v>
      </c>
      <c r="C24" s="28"/>
      <c r="D24" s="29"/>
      <c r="E24" s="23">
        <f>SUM(F24:G24)</f>
        <v>0</v>
      </c>
      <c r="F24" s="23">
        <v>0</v>
      </c>
      <c r="G24" s="24">
        <v>0</v>
      </c>
      <c r="H24" s="64"/>
      <c r="I24" s="64"/>
      <c r="J24" s="64"/>
      <c r="K24" s="64"/>
      <c r="L24" s="64"/>
      <c r="M24" s="64"/>
      <c r="N24" s="64"/>
      <c r="O24" s="64"/>
      <c r="P24" s="64"/>
      <c r="Q24" s="61"/>
    </row>
    <row r="25" spans="1:17" s="1" customFormat="1" ht="14.25" customHeight="1" thickBot="1">
      <c r="A25" s="68"/>
      <c r="B25" s="30" t="s">
        <v>59</v>
      </c>
      <c r="C25" s="31"/>
      <c r="D25" s="32"/>
      <c r="E25" s="33">
        <f>SUM(F25:G25)</f>
        <v>0</v>
      </c>
      <c r="F25" s="33">
        <v>0</v>
      </c>
      <c r="G25" s="34">
        <v>0</v>
      </c>
      <c r="H25" s="65"/>
      <c r="I25" s="65"/>
      <c r="J25" s="65"/>
      <c r="K25" s="65"/>
      <c r="L25" s="65"/>
      <c r="M25" s="65"/>
      <c r="N25" s="65"/>
      <c r="O25" s="65"/>
      <c r="P25" s="65"/>
      <c r="Q25" s="62"/>
    </row>
    <row r="26" spans="1:17" s="1" customFormat="1" ht="18" customHeight="1">
      <c r="A26" s="66" t="s">
        <v>51</v>
      </c>
      <c r="B26" s="13" t="s">
        <v>20</v>
      </c>
      <c r="C26" s="69" t="s">
        <v>31</v>
      </c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1"/>
    </row>
    <row r="27" spans="1:17" s="1" customFormat="1" ht="18" customHeight="1">
      <c r="A27" s="67"/>
      <c r="B27" s="14" t="s">
        <v>21</v>
      </c>
      <c r="C27" s="81" t="s">
        <v>50</v>
      </c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3"/>
    </row>
    <row r="28" spans="1:17" s="1" customFormat="1" ht="18" customHeight="1">
      <c r="A28" s="67"/>
      <c r="B28" s="14" t="s">
        <v>22</v>
      </c>
      <c r="C28" s="81" t="s">
        <v>35</v>
      </c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3"/>
    </row>
    <row r="29" spans="1:17" s="1" customFormat="1" ht="18" customHeight="1">
      <c r="A29" s="67"/>
      <c r="B29" s="14" t="s">
        <v>23</v>
      </c>
      <c r="C29" s="84" t="s">
        <v>71</v>
      </c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6"/>
    </row>
    <row r="30" spans="1:17" s="1" customFormat="1" ht="18" customHeight="1">
      <c r="A30" s="67"/>
      <c r="B30" s="14" t="s">
        <v>24</v>
      </c>
      <c r="C30" s="15"/>
      <c r="D30" s="16">
        <v>92109</v>
      </c>
      <c r="E30" s="17">
        <f>SUM(E31:E34)</f>
        <v>162542</v>
      </c>
      <c r="F30" s="17">
        <f>SUM(F31:F34)</f>
        <v>59236</v>
      </c>
      <c r="G30" s="18">
        <f>SUM(G31:G34)</f>
        <v>103306</v>
      </c>
      <c r="H30" s="19">
        <f>SUM(H31)</f>
        <v>162542</v>
      </c>
      <c r="I30" s="19">
        <f>SUM(I31)</f>
        <v>59236</v>
      </c>
      <c r="J30" s="19">
        <f>SUM(J31)</f>
        <v>0</v>
      </c>
      <c r="K30" s="19">
        <f>SUM(K31)</f>
        <v>0</v>
      </c>
      <c r="L30" s="19">
        <f aca="true" t="shared" si="2" ref="L30:Q30">SUM(L31)</f>
        <v>59236</v>
      </c>
      <c r="M30" s="19">
        <f t="shared" si="2"/>
        <v>103306</v>
      </c>
      <c r="N30" s="19">
        <f t="shared" si="2"/>
        <v>0</v>
      </c>
      <c r="O30" s="19">
        <f t="shared" si="2"/>
        <v>0</v>
      </c>
      <c r="P30" s="19">
        <f t="shared" si="2"/>
        <v>0</v>
      </c>
      <c r="Q30" s="20">
        <f t="shared" si="2"/>
        <v>103306</v>
      </c>
    </row>
    <row r="31" spans="1:17" s="1" customFormat="1" ht="18" customHeight="1">
      <c r="A31" s="67"/>
      <c r="B31" s="14" t="s">
        <v>56</v>
      </c>
      <c r="C31" s="21"/>
      <c r="D31" s="22"/>
      <c r="E31" s="23">
        <f>SUM(F31:G31)</f>
        <v>162542</v>
      </c>
      <c r="F31" s="23">
        <f>I31</f>
        <v>59236</v>
      </c>
      <c r="G31" s="24">
        <f>M31</f>
        <v>103306</v>
      </c>
      <c r="H31" s="63">
        <f>SUM(I31,M31)</f>
        <v>162542</v>
      </c>
      <c r="I31" s="63">
        <f>L31</f>
        <v>59236</v>
      </c>
      <c r="J31" s="63"/>
      <c r="K31" s="63"/>
      <c r="L31" s="63">
        <v>59236</v>
      </c>
      <c r="M31" s="63">
        <f>SUM(N31:Q34)</f>
        <v>103306</v>
      </c>
      <c r="N31" s="63">
        <v>0</v>
      </c>
      <c r="O31" s="63">
        <v>0</v>
      </c>
      <c r="P31" s="63"/>
      <c r="Q31" s="60">
        <v>103306</v>
      </c>
    </row>
    <row r="32" spans="1:17" s="1" customFormat="1" ht="18" customHeight="1">
      <c r="A32" s="67"/>
      <c r="B32" s="14" t="s">
        <v>57</v>
      </c>
      <c r="C32" s="25"/>
      <c r="D32" s="26"/>
      <c r="E32" s="23">
        <f>SUM(F32:G32)</f>
        <v>0</v>
      </c>
      <c r="F32" s="23">
        <v>0</v>
      </c>
      <c r="G32" s="24">
        <v>0</v>
      </c>
      <c r="H32" s="64"/>
      <c r="I32" s="64"/>
      <c r="J32" s="64"/>
      <c r="K32" s="64"/>
      <c r="L32" s="64"/>
      <c r="M32" s="64"/>
      <c r="N32" s="64"/>
      <c r="O32" s="64"/>
      <c r="P32" s="64"/>
      <c r="Q32" s="61"/>
    </row>
    <row r="33" spans="1:17" s="1" customFormat="1" ht="18" customHeight="1">
      <c r="A33" s="67"/>
      <c r="B33" s="27" t="s">
        <v>58</v>
      </c>
      <c r="C33" s="28"/>
      <c r="D33" s="29"/>
      <c r="E33" s="23">
        <f>SUM(F33:G33)</f>
        <v>0</v>
      </c>
      <c r="F33" s="23">
        <v>0</v>
      </c>
      <c r="G33" s="24">
        <v>0</v>
      </c>
      <c r="H33" s="64"/>
      <c r="I33" s="64"/>
      <c r="J33" s="64"/>
      <c r="K33" s="64"/>
      <c r="L33" s="64"/>
      <c r="M33" s="64"/>
      <c r="N33" s="64"/>
      <c r="O33" s="64"/>
      <c r="P33" s="64"/>
      <c r="Q33" s="61"/>
    </row>
    <row r="34" spans="1:17" s="1" customFormat="1" ht="19.5" customHeight="1" thickBot="1">
      <c r="A34" s="68"/>
      <c r="B34" s="30" t="s">
        <v>59</v>
      </c>
      <c r="C34" s="31"/>
      <c r="D34" s="32"/>
      <c r="E34" s="33">
        <f>SUM(F34:G34)</f>
        <v>0</v>
      </c>
      <c r="F34" s="33">
        <v>0</v>
      </c>
      <c r="G34" s="34">
        <v>0</v>
      </c>
      <c r="H34" s="65"/>
      <c r="I34" s="65"/>
      <c r="J34" s="65"/>
      <c r="K34" s="65"/>
      <c r="L34" s="65"/>
      <c r="M34" s="65"/>
      <c r="N34" s="65"/>
      <c r="O34" s="65"/>
      <c r="P34" s="65"/>
      <c r="Q34" s="62"/>
    </row>
    <row r="35" spans="1:17" s="1" customFormat="1" ht="18" customHeight="1">
      <c r="A35" s="66" t="s">
        <v>33</v>
      </c>
      <c r="B35" s="13" t="s">
        <v>20</v>
      </c>
      <c r="C35" s="69" t="s">
        <v>60</v>
      </c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1"/>
    </row>
    <row r="36" spans="1:17" s="1" customFormat="1" ht="18" customHeight="1">
      <c r="A36" s="67"/>
      <c r="B36" s="14" t="s">
        <v>21</v>
      </c>
      <c r="C36" s="81" t="s">
        <v>53</v>
      </c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3"/>
    </row>
    <row r="37" spans="1:17" s="1" customFormat="1" ht="18" customHeight="1">
      <c r="A37" s="67"/>
      <c r="B37" s="14" t="s">
        <v>22</v>
      </c>
      <c r="C37" s="81" t="s">
        <v>54</v>
      </c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3"/>
    </row>
    <row r="38" spans="1:17" s="1" customFormat="1" ht="18" customHeight="1">
      <c r="A38" s="67"/>
      <c r="B38" s="14" t="s">
        <v>23</v>
      </c>
      <c r="C38" s="84" t="s">
        <v>55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6"/>
    </row>
    <row r="39" spans="1:17" s="1" customFormat="1" ht="18" customHeight="1">
      <c r="A39" s="67"/>
      <c r="B39" s="14" t="s">
        <v>24</v>
      </c>
      <c r="C39" s="15"/>
      <c r="D39" s="16">
        <v>60016</v>
      </c>
      <c r="E39" s="17">
        <f>SUM(E40:E43)</f>
        <v>500751</v>
      </c>
      <c r="F39" s="17">
        <f>SUM(F40:F43)</f>
        <v>219670</v>
      </c>
      <c r="G39" s="18">
        <f>SUM(G40:G43)</f>
        <v>281081</v>
      </c>
      <c r="H39" s="19">
        <f>SUM(H40)</f>
        <v>500751</v>
      </c>
      <c r="I39" s="19">
        <f>SUM(I40)</f>
        <v>219670</v>
      </c>
      <c r="J39" s="19">
        <f>SUM(J40)</f>
        <v>0</v>
      </c>
      <c r="K39" s="19">
        <f>SUM(K40)</f>
        <v>0</v>
      </c>
      <c r="L39" s="19">
        <f aca="true" t="shared" si="3" ref="L39:Q39">SUM(L40)</f>
        <v>219670</v>
      </c>
      <c r="M39" s="19">
        <f t="shared" si="3"/>
        <v>281081</v>
      </c>
      <c r="N39" s="19">
        <f t="shared" si="3"/>
        <v>0</v>
      </c>
      <c r="O39" s="19">
        <f t="shared" si="3"/>
        <v>0</v>
      </c>
      <c r="P39" s="19">
        <f t="shared" si="3"/>
        <v>0</v>
      </c>
      <c r="Q39" s="20">
        <f t="shared" si="3"/>
        <v>281081</v>
      </c>
    </row>
    <row r="40" spans="1:17" s="1" customFormat="1" ht="18" customHeight="1">
      <c r="A40" s="67"/>
      <c r="B40" s="14" t="s">
        <v>56</v>
      </c>
      <c r="C40" s="21"/>
      <c r="D40" s="22"/>
      <c r="E40" s="23">
        <f>SUM(F40:G40)</f>
        <v>500751</v>
      </c>
      <c r="F40" s="23">
        <f>I40</f>
        <v>219670</v>
      </c>
      <c r="G40" s="24">
        <f>M40</f>
        <v>281081</v>
      </c>
      <c r="H40" s="63">
        <f>SUM(I40,M40)</f>
        <v>500751</v>
      </c>
      <c r="I40" s="63">
        <f>L40</f>
        <v>219670</v>
      </c>
      <c r="J40" s="63"/>
      <c r="K40" s="63"/>
      <c r="L40" s="63">
        <v>219670</v>
      </c>
      <c r="M40" s="63">
        <f>SUM(N40:Q43)</f>
        <v>281081</v>
      </c>
      <c r="N40" s="63">
        <v>0</v>
      </c>
      <c r="O40" s="63">
        <v>0</v>
      </c>
      <c r="P40" s="63"/>
      <c r="Q40" s="60">
        <v>281081</v>
      </c>
    </row>
    <row r="41" spans="1:17" s="1" customFormat="1" ht="18" customHeight="1">
      <c r="A41" s="67"/>
      <c r="B41" s="14" t="s">
        <v>57</v>
      </c>
      <c r="C41" s="25"/>
      <c r="D41" s="26"/>
      <c r="E41" s="23">
        <v>0</v>
      </c>
      <c r="F41" s="23">
        <v>0</v>
      </c>
      <c r="G41" s="24">
        <v>0</v>
      </c>
      <c r="H41" s="64"/>
      <c r="I41" s="64"/>
      <c r="J41" s="64"/>
      <c r="K41" s="64"/>
      <c r="L41" s="64"/>
      <c r="M41" s="64"/>
      <c r="N41" s="64"/>
      <c r="O41" s="64"/>
      <c r="P41" s="64"/>
      <c r="Q41" s="61"/>
    </row>
    <row r="42" spans="1:17" s="1" customFormat="1" ht="18" customHeight="1">
      <c r="A42" s="67"/>
      <c r="B42" s="27" t="s">
        <v>58</v>
      </c>
      <c r="C42" s="28"/>
      <c r="D42" s="29"/>
      <c r="E42" s="23">
        <f>SUM(F42:G42)</f>
        <v>0</v>
      </c>
      <c r="F42" s="23">
        <v>0</v>
      </c>
      <c r="G42" s="24">
        <v>0</v>
      </c>
      <c r="H42" s="64"/>
      <c r="I42" s="64"/>
      <c r="J42" s="64"/>
      <c r="K42" s="64"/>
      <c r="L42" s="64"/>
      <c r="M42" s="64"/>
      <c r="N42" s="64"/>
      <c r="O42" s="64"/>
      <c r="P42" s="64"/>
      <c r="Q42" s="61"/>
    </row>
    <row r="43" spans="1:17" s="1" customFormat="1" ht="18" customHeight="1" thickBot="1">
      <c r="A43" s="68"/>
      <c r="B43" s="30" t="s">
        <v>59</v>
      </c>
      <c r="C43" s="31"/>
      <c r="D43" s="32"/>
      <c r="E43" s="33">
        <f>SUM(F43:G43)</f>
        <v>0</v>
      </c>
      <c r="F43" s="33">
        <v>0</v>
      </c>
      <c r="G43" s="34">
        <v>0</v>
      </c>
      <c r="H43" s="65"/>
      <c r="I43" s="65"/>
      <c r="J43" s="65"/>
      <c r="K43" s="65"/>
      <c r="L43" s="65"/>
      <c r="M43" s="65"/>
      <c r="N43" s="65"/>
      <c r="O43" s="65"/>
      <c r="P43" s="65"/>
      <c r="Q43" s="62"/>
    </row>
    <row r="44" spans="1:17" s="1" customFormat="1" ht="18" customHeight="1">
      <c r="A44" s="111" t="s">
        <v>34</v>
      </c>
      <c r="B44" s="13" t="s">
        <v>20</v>
      </c>
      <c r="C44" s="113" t="s">
        <v>40</v>
      </c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5"/>
    </row>
    <row r="45" spans="1:17" s="1" customFormat="1" ht="18" customHeight="1">
      <c r="A45" s="66"/>
      <c r="B45" s="14" t="s">
        <v>21</v>
      </c>
      <c r="C45" s="81" t="s">
        <v>32</v>
      </c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3"/>
    </row>
    <row r="46" spans="1:17" s="1" customFormat="1" ht="18" customHeight="1">
      <c r="A46" s="66"/>
      <c r="B46" s="14" t="s">
        <v>22</v>
      </c>
      <c r="C46" s="81" t="s">
        <v>44</v>
      </c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3"/>
    </row>
    <row r="47" spans="1:17" s="1" customFormat="1" ht="18" customHeight="1">
      <c r="A47" s="66"/>
      <c r="B47" s="14" t="s">
        <v>23</v>
      </c>
      <c r="C47" s="84" t="s">
        <v>45</v>
      </c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6"/>
    </row>
    <row r="48" spans="1:17" s="1" customFormat="1" ht="18" customHeight="1">
      <c r="A48" s="66"/>
      <c r="B48" s="14" t="s">
        <v>24</v>
      </c>
      <c r="C48" s="15"/>
      <c r="D48" s="16">
        <v>60016</v>
      </c>
      <c r="E48" s="17">
        <f>SUM(E49:E52)</f>
        <v>1374000</v>
      </c>
      <c r="F48" s="17">
        <f>SUM(F49:F52)</f>
        <v>272000</v>
      </c>
      <c r="G48" s="18">
        <f>SUM(G49:G52)</f>
        <v>1102000</v>
      </c>
      <c r="H48" s="19">
        <f>SUM(H49)</f>
        <v>687000</v>
      </c>
      <c r="I48" s="19">
        <f>SUM(I49)</f>
        <v>136000</v>
      </c>
      <c r="J48" s="19">
        <f>SUM(J49)</f>
        <v>0</v>
      </c>
      <c r="K48" s="19">
        <f>SUM(K49)</f>
        <v>0</v>
      </c>
      <c r="L48" s="19">
        <f aca="true" t="shared" si="4" ref="L48:Q48">SUM(L49)</f>
        <v>136000</v>
      </c>
      <c r="M48" s="19">
        <f t="shared" si="4"/>
        <v>551000</v>
      </c>
      <c r="N48" s="19">
        <f t="shared" si="4"/>
        <v>0</v>
      </c>
      <c r="O48" s="19">
        <f t="shared" si="4"/>
        <v>0</v>
      </c>
      <c r="P48" s="19">
        <f t="shared" si="4"/>
        <v>0</v>
      </c>
      <c r="Q48" s="20">
        <f t="shared" si="4"/>
        <v>551000</v>
      </c>
    </row>
    <row r="49" spans="1:17" s="1" customFormat="1" ht="18" customHeight="1">
      <c r="A49" s="66"/>
      <c r="B49" s="14" t="s">
        <v>56</v>
      </c>
      <c r="C49" s="21"/>
      <c r="D49" s="22"/>
      <c r="E49" s="23">
        <f>SUM(F49:G49)</f>
        <v>687000</v>
      </c>
      <c r="F49" s="23">
        <f>I49</f>
        <v>136000</v>
      </c>
      <c r="G49" s="24">
        <f>M49</f>
        <v>551000</v>
      </c>
      <c r="H49" s="63">
        <f>SUM(I49,M49)</f>
        <v>687000</v>
      </c>
      <c r="I49" s="63">
        <f>L49</f>
        <v>136000</v>
      </c>
      <c r="J49" s="63"/>
      <c r="K49" s="63"/>
      <c r="L49" s="63">
        <v>136000</v>
      </c>
      <c r="M49" s="63">
        <f>SUM(N49:Q52)</f>
        <v>551000</v>
      </c>
      <c r="N49" s="63">
        <v>0</v>
      </c>
      <c r="O49" s="63">
        <v>0</v>
      </c>
      <c r="P49" s="63"/>
      <c r="Q49" s="60">
        <v>551000</v>
      </c>
    </row>
    <row r="50" spans="1:17" s="1" customFormat="1" ht="18" customHeight="1">
      <c r="A50" s="66"/>
      <c r="B50" s="14" t="s">
        <v>57</v>
      </c>
      <c r="C50" s="25"/>
      <c r="D50" s="26"/>
      <c r="E50" s="23">
        <f>SUM(F50:G50)</f>
        <v>687000</v>
      </c>
      <c r="F50" s="23">
        <v>136000</v>
      </c>
      <c r="G50" s="24">
        <v>551000</v>
      </c>
      <c r="H50" s="64"/>
      <c r="I50" s="64"/>
      <c r="J50" s="64"/>
      <c r="K50" s="64"/>
      <c r="L50" s="64"/>
      <c r="M50" s="64"/>
      <c r="N50" s="64"/>
      <c r="O50" s="64"/>
      <c r="P50" s="64"/>
      <c r="Q50" s="61"/>
    </row>
    <row r="51" spans="1:17" s="1" customFormat="1" ht="18" customHeight="1">
      <c r="A51" s="66"/>
      <c r="B51" s="27" t="s">
        <v>58</v>
      </c>
      <c r="C51" s="28"/>
      <c r="D51" s="29"/>
      <c r="E51" s="23">
        <f>SUM(F51:G51)</f>
        <v>0</v>
      </c>
      <c r="F51" s="23">
        <v>0</v>
      </c>
      <c r="G51" s="24">
        <v>0</v>
      </c>
      <c r="H51" s="64"/>
      <c r="I51" s="64"/>
      <c r="J51" s="64"/>
      <c r="K51" s="64"/>
      <c r="L51" s="64"/>
      <c r="M51" s="64"/>
      <c r="N51" s="64"/>
      <c r="O51" s="64"/>
      <c r="P51" s="64"/>
      <c r="Q51" s="61"/>
    </row>
    <row r="52" spans="1:17" s="1" customFormat="1" ht="18" customHeight="1" thickBot="1">
      <c r="A52" s="112"/>
      <c r="B52" s="30" t="s">
        <v>59</v>
      </c>
      <c r="C52" s="31"/>
      <c r="D52" s="32"/>
      <c r="E52" s="33">
        <f>SUM(F52:G52)</f>
        <v>0</v>
      </c>
      <c r="F52" s="33">
        <v>0</v>
      </c>
      <c r="G52" s="34">
        <v>0</v>
      </c>
      <c r="H52" s="65"/>
      <c r="I52" s="65"/>
      <c r="J52" s="65"/>
      <c r="K52" s="65"/>
      <c r="L52" s="65"/>
      <c r="M52" s="65"/>
      <c r="N52" s="65"/>
      <c r="O52" s="65"/>
      <c r="P52" s="65"/>
      <c r="Q52" s="62"/>
    </row>
    <row r="53" spans="1:17" s="1" customFormat="1" ht="18" customHeight="1">
      <c r="A53" s="66" t="s">
        <v>38</v>
      </c>
      <c r="B53" s="13" t="s">
        <v>20</v>
      </c>
      <c r="C53" s="69" t="s">
        <v>60</v>
      </c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1"/>
    </row>
    <row r="54" spans="1:17" s="1" customFormat="1" ht="18" customHeight="1">
      <c r="A54" s="67"/>
      <c r="B54" s="14" t="s">
        <v>21</v>
      </c>
      <c r="C54" s="81" t="s">
        <v>61</v>
      </c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3"/>
    </row>
    <row r="55" spans="1:17" s="1" customFormat="1" ht="18" customHeight="1">
      <c r="A55" s="67"/>
      <c r="B55" s="14" t="s">
        <v>22</v>
      </c>
      <c r="C55" s="81" t="s">
        <v>62</v>
      </c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3"/>
    </row>
    <row r="56" spans="1:17" s="1" customFormat="1" ht="18" customHeight="1">
      <c r="A56" s="67"/>
      <c r="B56" s="14" t="s">
        <v>23</v>
      </c>
      <c r="C56" s="84" t="s">
        <v>63</v>
      </c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6"/>
    </row>
    <row r="57" spans="1:17" s="1" customFormat="1" ht="18" customHeight="1">
      <c r="A57" s="67"/>
      <c r="B57" s="14" t="s">
        <v>24</v>
      </c>
      <c r="C57" s="15"/>
      <c r="D57" s="16">
        <v>90095</v>
      </c>
      <c r="E57" s="17">
        <f>SUM(E58:E61)</f>
        <v>90239</v>
      </c>
      <c r="F57" s="17">
        <f>SUM(F58:F61)</f>
        <v>60492</v>
      </c>
      <c r="G57" s="18">
        <f>SUM(G58:G61)</f>
        <v>29747</v>
      </c>
      <c r="H57" s="19">
        <f>SUM(H58)</f>
        <v>90239</v>
      </c>
      <c r="I57" s="19">
        <f>SUM(I58)</f>
        <v>60492</v>
      </c>
      <c r="J57" s="19">
        <f>SUM(J58)</f>
        <v>0</v>
      </c>
      <c r="K57" s="19">
        <f>SUM(K58)</f>
        <v>0</v>
      </c>
      <c r="L57" s="19">
        <f aca="true" t="shared" si="5" ref="L57:Q57">SUM(L58)</f>
        <v>60492</v>
      </c>
      <c r="M57" s="19">
        <f t="shared" si="5"/>
        <v>29747</v>
      </c>
      <c r="N57" s="19">
        <f t="shared" si="5"/>
        <v>0</v>
      </c>
      <c r="O57" s="19">
        <f t="shared" si="5"/>
        <v>0</v>
      </c>
      <c r="P57" s="19">
        <f t="shared" si="5"/>
        <v>0</v>
      </c>
      <c r="Q57" s="20">
        <f t="shared" si="5"/>
        <v>29747</v>
      </c>
    </row>
    <row r="58" spans="1:17" s="1" customFormat="1" ht="18" customHeight="1">
      <c r="A58" s="67"/>
      <c r="B58" s="14" t="s">
        <v>56</v>
      </c>
      <c r="C58" s="21"/>
      <c r="D58" s="22"/>
      <c r="E58" s="23">
        <f>SUM(F58:G58)</f>
        <v>90239</v>
      </c>
      <c r="F58" s="23">
        <f>I58</f>
        <v>60492</v>
      </c>
      <c r="G58" s="24">
        <f>M58</f>
        <v>29747</v>
      </c>
      <c r="H58" s="63">
        <f>SUM(I58,M58)</f>
        <v>90239</v>
      </c>
      <c r="I58" s="63">
        <f>L58</f>
        <v>60492</v>
      </c>
      <c r="J58" s="63"/>
      <c r="K58" s="63"/>
      <c r="L58" s="63">
        <v>60492</v>
      </c>
      <c r="M58" s="63">
        <f>SUM(N58:Q61)</f>
        <v>29747</v>
      </c>
      <c r="N58" s="63">
        <v>0</v>
      </c>
      <c r="O58" s="63">
        <v>0</v>
      </c>
      <c r="P58" s="63"/>
      <c r="Q58" s="60">
        <v>29747</v>
      </c>
    </row>
    <row r="59" spans="1:17" s="1" customFormat="1" ht="18" customHeight="1">
      <c r="A59" s="67"/>
      <c r="B59" s="14" t="s">
        <v>57</v>
      </c>
      <c r="C59" s="25"/>
      <c r="D59" s="26"/>
      <c r="E59" s="23">
        <f>SUM(F59:G59)</f>
        <v>0</v>
      </c>
      <c r="F59" s="23">
        <v>0</v>
      </c>
      <c r="G59" s="24">
        <v>0</v>
      </c>
      <c r="H59" s="64"/>
      <c r="I59" s="64"/>
      <c r="J59" s="64"/>
      <c r="K59" s="64"/>
      <c r="L59" s="64"/>
      <c r="M59" s="64"/>
      <c r="N59" s="64"/>
      <c r="O59" s="64"/>
      <c r="P59" s="64"/>
      <c r="Q59" s="61"/>
    </row>
    <row r="60" spans="1:17" s="1" customFormat="1" ht="18" customHeight="1">
      <c r="A60" s="67"/>
      <c r="B60" s="27" t="s">
        <v>58</v>
      </c>
      <c r="C60" s="28"/>
      <c r="D60" s="29"/>
      <c r="E60" s="23">
        <f>SUM(F60:G60)</f>
        <v>0</v>
      </c>
      <c r="F60" s="23">
        <v>0</v>
      </c>
      <c r="G60" s="24">
        <v>0</v>
      </c>
      <c r="H60" s="64"/>
      <c r="I60" s="64"/>
      <c r="J60" s="64"/>
      <c r="K60" s="64"/>
      <c r="L60" s="64"/>
      <c r="M60" s="64"/>
      <c r="N60" s="64"/>
      <c r="O60" s="64"/>
      <c r="P60" s="64"/>
      <c r="Q60" s="61"/>
    </row>
    <row r="61" spans="1:17" s="1" customFormat="1" ht="18" customHeight="1" thickBot="1">
      <c r="A61" s="68"/>
      <c r="B61" s="30" t="s">
        <v>59</v>
      </c>
      <c r="C61" s="31"/>
      <c r="D61" s="32"/>
      <c r="E61" s="33">
        <f>SUM(F61:G61)</f>
        <v>0</v>
      </c>
      <c r="F61" s="33">
        <v>0</v>
      </c>
      <c r="G61" s="34">
        <v>0</v>
      </c>
      <c r="H61" s="65"/>
      <c r="I61" s="65"/>
      <c r="J61" s="65"/>
      <c r="K61" s="65"/>
      <c r="L61" s="65"/>
      <c r="M61" s="65"/>
      <c r="N61" s="65"/>
      <c r="O61" s="65"/>
      <c r="P61" s="65"/>
      <c r="Q61" s="62"/>
    </row>
    <row r="62" spans="1:17" s="1" customFormat="1" ht="18" customHeight="1">
      <c r="A62" s="66" t="s">
        <v>39</v>
      </c>
      <c r="B62" s="13" t="s">
        <v>20</v>
      </c>
      <c r="C62" s="69" t="s">
        <v>64</v>
      </c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1"/>
    </row>
    <row r="63" spans="1:17" s="1" customFormat="1" ht="18" customHeight="1">
      <c r="A63" s="67"/>
      <c r="B63" s="14" t="s">
        <v>21</v>
      </c>
      <c r="C63" s="81" t="s">
        <v>65</v>
      </c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3"/>
    </row>
    <row r="64" spans="1:17" s="1" customFormat="1" ht="21.75" customHeight="1">
      <c r="A64" s="67"/>
      <c r="B64" s="14" t="s">
        <v>22</v>
      </c>
      <c r="C64" s="81" t="s">
        <v>66</v>
      </c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3"/>
    </row>
    <row r="65" spans="1:17" s="1" customFormat="1" ht="18.75" customHeight="1">
      <c r="A65" s="67"/>
      <c r="B65" s="14" t="s">
        <v>23</v>
      </c>
      <c r="C65" s="84" t="s">
        <v>67</v>
      </c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6"/>
    </row>
    <row r="66" spans="1:17" s="1" customFormat="1" ht="18" customHeight="1">
      <c r="A66" s="67"/>
      <c r="B66" s="14" t="s">
        <v>24</v>
      </c>
      <c r="C66" s="15"/>
      <c r="D66" s="16">
        <v>80101</v>
      </c>
      <c r="E66" s="17">
        <f>SUM(E67:E70)</f>
        <v>1620000</v>
      </c>
      <c r="F66" s="17">
        <f>SUM(F67:F70)</f>
        <v>243000</v>
      </c>
      <c r="G66" s="18">
        <f>SUM(G67:G70)</f>
        <v>1377000</v>
      </c>
      <c r="H66" s="19">
        <f>SUM(H67)</f>
        <v>810000</v>
      </c>
      <c r="I66" s="19">
        <f>SUM(I67)</f>
        <v>121500</v>
      </c>
      <c r="J66" s="19">
        <f>SUM(J67)</f>
        <v>0</v>
      </c>
      <c r="K66" s="19">
        <f>SUM(K67)</f>
        <v>0</v>
      </c>
      <c r="L66" s="19">
        <f aca="true" t="shared" si="6" ref="L66:Q66">SUM(L67)</f>
        <v>121500</v>
      </c>
      <c r="M66" s="19">
        <f t="shared" si="6"/>
        <v>688500</v>
      </c>
      <c r="N66" s="19">
        <f t="shared" si="6"/>
        <v>0</v>
      </c>
      <c r="O66" s="19">
        <f t="shared" si="6"/>
        <v>0</v>
      </c>
      <c r="P66" s="19">
        <f t="shared" si="6"/>
        <v>0</v>
      </c>
      <c r="Q66" s="20">
        <f t="shared" si="6"/>
        <v>688500</v>
      </c>
    </row>
    <row r="67" spans="1:17" s="1" customFormat="1" ht="18" customHeight="1">
      <c r="A67" s="67"/>
      <c r="B67" s="14" t="s">
        <v>56</v>
      </c>
      <c r="C67" s="21"/>
      <c r="D67" s="22"/>
      <c r="E67" s="23">
        <f>SUM(F67:G67)</f>
        <v>810000</v>
      </c>
      <c r="F67" s="23">
        <f>I67</f>
        <v>121500</v>
      </c>
      <c r="G67" s="24">
        <f>M67</f>
        <v>688500</v>
      </c>
      <c r="H67" s="63">
        <f>SUM(I67,M67)</f>
        <v>810000</v>
      </c>
      <c r="I67" s="63">
        <f>L67</f>
        <v>121500</v>
      </c>
      <c r="J67" s="63"/>
      <c r="K67" s="63"/>
      <c r="L67" s="63">
        <v>121500</v>
      </c>
      <c r="M67" s="63">
        <f>SUM(N67:Q70)</f>
        <v>688500</v>
      </c>
      <c r="N67" s="63">
        <v>0</v>
      </c>
      <c r="O67" s="63">
        <v>0</v>
      </c>
      <c r="P67" s="63"/>
      <c r="Q67" s="60">
        <v>688500</v>
      </c>
    </row>
    <row r="68" spans="1:17" s="1" customFormat="1" ht="18" customHeight="1">
      <c r="A68" s="67"/>
      <c r="B68" s="14" t="s">
        <v>57</v>
      </c>
      <c r="C68" s="25"/>
      <c r="D68" s="26"/>
      <c r="E68" s="23">
        <f>SUM(F68:G68)</f>
        <v>810000</v>
      </c>
      <c r="F68" s="23">
        <v>121500</v>
      </c>
      <c r="G68" s="24">
        <v>688500</v>
      </c>
      <c r="H68" s="64"/>
      <c r="I68" s="64"/>
      <c r="J68" s="64"/>
      <c r="K68" s="64"/>
      <c r="L68" s="64"/>
      <c r="M68" s="64"/>
      <c r="N68" s="64"/>
      <c r="O68" s="64"/>
      <c r="P68" s="64"/>
      <c r="Q68" s="61"/>
    </row>
    <row r="69" spans="1:17" s="1" customFormat="1" ht="18" customHeight="1">
      <c r="A69" s="67"/>
      <c r="B69" s="27" t="s">
        <v>58</v>
      </c>
      <c r="C69" s="28"/>
      <c r="D69" s="29"/>
      <c r="E69" s="23">
        <f>SUM(F69:G69)</f>
        <v>0</v>
      </c>
      <c r="F69" s="23">
        <v>0</v>
      </c>
      <c r="G69" s="24">
        <v>0</v>
      </c>
      <c r="H69" s="64"/>
      <c r="I69" s="64"/>
      <c r="J69" s="64"/>
      <c r="K69" s="64"/>
      <c r="L69" s="64"/>
      <c r="M69" s="64"/>
      <c r="N69" s="64"/>
      <c r="O69" s="64"/>
      <c r="P69" s="64"/>
      <c r="Q69" s="61"/>
    </row>
    <row r="70" spans="1:17" s="1" customFormat="1" ht="18" customHeight="1" thickBot="1">
      <c r="A70" s="68"/>
      <c r="B70" s="30" t="s">
        <v>59</v>
      </c>
      <c r="C70" s="31"/>
      <c r="D70" s="32"/>
      <c r="E70" s="33">
        <f>SUM(F70:G70)</f>
        <v>0</v>
      </c>
      <c r="F70" s="33">
        <v>0</v>
      </c>
      <c r="G70" s="34">
        <v>0</v>
      </c>
      <c r="H70" s="65"/>
      <c r="I70" s="65"/>
      <c r="J70" s="65"/>
      <c r="K70" s="65"/>
      <c r="L70" s="65"/>
      <c r="M70" s="65"/>
      <c r="N70" s="65"/>
      <c r="O70" s="65"/>
      <c r="P70" s="65"/>
      <c r="Q70" s="62"/>
    </row>
    <row r="71" spans="1:17" s="1" customFormat="1" ht="18" customHeight="1">
      <c r="A71" s="66" t="s">
        <v>52</v>
      </c>
      <c r="B71" s="13" t="s">
        <v>20</v>
      </c>
      <c r="C71" s="69" t="s">
        <v>68</v>
      </c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1"/>
    </row>
    <row r="72" spans="1:17" s="1" customFormat="1" ht="18" customHeight="1">
      <c r="A72" s="67"/>
      <c r="B72" s="14" t="s">
        <v>21</v>
      </c>
      <c r="C72" s="81" t="s">
        <v>69</v>
      </c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3"/>
    </row>
    <row r="73" spans="1:17" s="1" customFormat="1" ht="18" customHeight="1">
      <c r="A73" s="67"/>
      <c r="B73" s="14" t="s">
        <v>22</v>
      </c>
      <c r="C73" s="81" t="s">
        <v>70</v>
      </c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3"/>
    </row>
    <row r="74" spans="1:17" s="1" customFormat="1" ht="18" customHeight="1">
      <c r="A74" s="67"/>
      <c r="B74" s="14" t="s">
        <v>23</v>
      </c>
      <c r="C74" s="84" t="s">
        <v>85</v>
      </c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6"/>
    </row>
    <row r="75" spans="1:17" s="1" customFormat="1" ht="18" customHeight="1">
      <c r="A75" s="67"/>
      <c r="B75" s="14" t="s">
        <v>24</v>
      </c>
      <c r="C75" s="15"/>
      <c r="D75" s="35" t="s">
        <v>78</v>
      </c>
      <c r="E75" s="17">
        <f>SUM(E76:E79)</f>
        <v>3436190</v>
      </c>
      <c r="F75" s="17">
        <f>SUM(F76:F79)</f>
        <v>334700</v>
      </c>
      <c r="G75" s="18">
        <f>SUM(G76:G79)</f>
        <v>3101490</v>
      </c>
      <c r="H75" s="19">
        <f>SUM(H76)</f>
        <v>1138730</v>
      </c>
      <c r="I75" s="19">
        <f>SUM(I76)</f>
        <v>104900</v>
      </c>
      <c r="J75" s="19">
        <f>SUM(J76)</f>
        <v>0</v>
      </c>
      <c r="K75" s="19">
        <f>SUM(K76)</f>
        <v>0</v>
      </c>
      <c r="L75" s="19">
        <f aca="true" t="shared" si="7" ref="L75:Q75">SUM(L76)</f>
        <v>104900</v>
      </c>
      <c r="M75" s="19">
        <f t="shared" si="7"/>
        <v>1033830</v>
      </c>
      <c r="N75" s="19">
        <f t="shared" si="7"/>
        <v>0</v>
      </c>
      <c r="O75" s="19">
        <f t="shared" si="7"/>
        <v>0</v>
      </c>
      <c r="P75" s="19">
        <f t="shared" si="7"/>
        <v>0</v>
      </c>
      <c r="Q75" s="20">
        <f t="shared" si="7"/>
        <v>1033830</v>
      </c>
    </row>
    <row r="76" spans="1:17" s="1" customFormat="1" ht="18" customHeight="1">
      <c r="A76" s="67"/>
      <c r="B76" s="14" t="s">
        <v>56</v>
      </c>
      <c r="C76" s="21"/>
      <c r="D76" s="22"/>
      <c r="E76" s="23">
        <f>SUM(F76:G76)</f>
        <v>1138730</v>
      </c>
      <c r="F76" s="23">
        <f>I76</f>
        <v>104900</v>
      </c>
      <c r="G76" s="24">
        <f>M76</f>
        <v>1033830</v>
      </c>
      <c r="H76" s="63">
        <f>SUM(I76,M76)</f>
        <v>1138730</v>
      </c>
      <c r="I76" s="63">
        <f>L76</f>
        <v>104900</v>
      </c>
      <c r="J76" s="63"/>
      <c r="K76" s="63"/>
      <c r="L76" s="63">
        <v>104900</v>
      </c>
      <c r="M76" s="63">
        <f>SUM(N76:Q79)</f>
        <v>1033830</v>
      </c>
      <c r="N76" s="63">
        <v>0</v>
      </c>
      <c r="O76" s="63">
        <v>0</v>
      </c>
      <c r="P76" s="63"/>
      <c r="Q76" s="60">
        <v>1033830</v>
      </c>
    </row>
    <row r="77" spans="1:17" s="1" customFormat="1" ht="18" customHeight="1">
      <c r="A77" s="67"/>
      <c r="B77" s="14" t="s">
        <v>57</v>
      </c>
      <c r="C77" s="25"/>
      <c r="D77" s="26"/>
      <c r="E77" s="23">
        <f>SUM(F77:G77)</f>
        <v>1148730</v>
      </c>
      <c r="F77" s="23">
        <v>114900</v>
      </c>
      <c r="G77" s="24">
        <v>1033830</v>
      </c>
      <c r="H77" s="64"/>
      <c r="I77" s="64"/>
      <c r="J77" s="64"/>
      <c r="K77" s="64"/>
      <c r="L77" s="64"/>
      <c r="M77" s="64"/>
      <c r="N77" s="64"/>
      <c r="O77" s="64"/>
      <c r="P77" s="64"/>
      <c r="Q77" s="61"/>
    </row>
    <row r="78" spans="1:17" s="1" customFormat="1" ht="18" customHeight="1">
      <c r="A78" s="67"/>
      <c r="B78" s="27" t="s">
        <v>58</v>
      </c>
      <c r="C78" s="28"/>
      <c r="D78" s="29"/>
      <c r="E78" s="23">
        <f>SUM(F78:G78)</f>
        <v>1148730</v>
      </c>
      <c r="F78" s="23">
        <v>114900</v>
      </c>
      <c r="G78" s="24">
        <v>1033830</v>
      </c>
      <c r="H78" s="64"/>
      <c r="I78" s="64"/>
      <c r="J78" s="64"/>
      <c r="K78" s="64"/>
      <c r="L78" s="64"/>
      <c r="M78" s="64"/>
      <c r="N78" s="64"/>
      <c r="O78" s="64"/>
      <c r="P78" s="64"/>
      <c r="Q78" s="61"/>
    </row>
    <row r="79" spans="1:17" s="1" customFormat="1" ht="18" customHeight="1" thickBot="1">
      <c r="A79" s="68"/>
      <c r="B79" s="30" t="s">
        <v>59</v>
      </c>
      <c r="C79" s="31"/>
      <c r="D79" s="32"/>
      <c r="E79" s="33">
        <f>SUM(F79:G79)</f>
        <v>0</v>
      </c>
      <c r="F79" s="33">
        <v>0</v>
      </c>
      <c r="G79" s="34">
        <v>0</v>
      </c>
      <c r="H79" s="65"/>
      <c r="I79" s="65"/>
      <c r="J79" s="65"/>
      <c r="K79" s="65"/>
      <c r="L79" s="65"/>
      <c r="M79" s="65"/>
      <c r="N79" s="65"/>
      <c r="O79" s="65"/>
      <c r="P79" s="65"/>
      <c r="Q79" s="62"/>
    </row>
    <row r="80" spans="1:17" s="1" customFormat="1" ht="18" customHeight="1">
      <c r="A80" s="66" t="s">
        <v>84</v>
      </c>
      <c r="B80" s="13" t="s">
        <v>20</v>
      </c>
      <c r="C80" s="113" t="s">
        <v>89</v>
      </c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5"/>
    </row>
    <row r="81" spans="1:17" s="1" customFormat="1" ht="18" customHeight="1">
      <c r="A81" s="67"/>
      <c r="B81" s="14" t="s">
        <v>21</v>
      </c>
      <c r="C81" s="81" t="s">
        <v>90</v>
      </c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3"/>
    </row>
    <row r="82" spans="1:17" s="1" customFormat="1" ht="18" customHeight="1">
      <c r="A82" s="67"/>
      <c r="B82" s="14" t="s">
        <v>22</v>
      </c>
      <c r="C82" s="81" t="s">
        <v>87</v>
      </c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3"/>
    </row>
    <row r="83" spans="1:17" s="1" customFormat="1" ht="18" customHeight="1">
      <c r="A83" s="67"/>
      <c r="B83" s="14" t="s">
        <v>23</v>
      </c>
      <c r="C83" s="84" t="s">
        <v>88</v>
      </c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6"/>
    </row>
    <row r="84" spans="1:17" s="1" customFormat="1" ht="18" customHeight="1">
      <c r="A84" s="67"/>
      <c r="B84" s="14" t="s">
        <v>24</v>
      </c>
      <c r="C84" s="15"/>
      <c r="D84" s="35">
        <v>90095</v>
      </c>
      <c r="E84" s="17">
        <f>SUM(E85:E88)</f>
        <v>58219.67</v>
      </c>
      <c r="F84" s="17">
        <f>SUM(F85:F88)</f>
        <v>21759.77</v>
      </c>
      <c r="G84" s="18">
        <f>SUM(G85:G88)</f>
        <v>36459.9</v>
      </c>
      <c r="H84" s="19">
        <f>SUM(H85)</f>
        <v>58219.67</v>
      </c>
      <c r="I84" s="19">
        <f>SUM(I85)</f>
        <v>21759.77</v>
      </c>
      <c r="J84" s="19">
        <f>SUM(J85)</f>
        <v>0</v>
      </c>
      <c r="K84" s="19">
        <f>SUM(K85)</f>
        <v>0</v>
      </c>
      <c r="L84" s="19">
        <f aca="true" t="shared" si="8" ref="L84:Q84">SUM(L85)</f>
        <v>21759.77</v>
      </c>
      <c r="M84" s="19">
        <f t="shared" si="8"/>
        <v>36459.9</v>
      </c>
      <c r="N84" s="19">
        <f t="shared" si="8"/>
        <v>0</v>
      </c>
      <c r="O84" s="19">
        <f t="shared" si="8"/>
        <v>0</v>
      </c>
      <c r="P84" s="19">
        <f t="shared" si="8"/>
        <v>0</v>
      </c>
      <c r="Q84" s="20">
        <f t="shared" si="8"/>
        <v>36459.9</v>
      </c>
    </row>
    <row r="85" spans="1:17" s="1" customFormat="1" ht="18" customHeight="1">
      <c r="A85" s="67"/>
      <c r="B85" s="14" t="s">
        <v>56</v>
      </c>
      <c r="C85" s="21"/>
      <c r="D85" s="22"/>
      <c r="E85" s="23">
        <f>SUM(F85:G85)</f>
        <v>58219.67</v>
      </c>
      <c r="F85" s="23">
        <f>I85</f>
        <v>21759.77</v>
      </c>
      <c r="G85" s="24">
        <f>M85</f>
        <v>36459.9</v>
      </c>
      <c r="H85" s="63">
        <f>SUM(I85,M85)</f>
        <v>58219.67</v>
      </c>
      <c r="I85" s="63">
        <f>L85</f>
        <v>21759.77</v>
      </c>
      <c r="J85" s="63"/>
      <c r="K85" s="63"/>
      <c r="L85" s="63">
        <v>21759.77</v>
      </c>
      <c r="M85" s="63">
        <f>SUM(N85:Q88)</f>
        <v>36459.9</v>
      </c>
      <c r="N85" s="63">
        <v>0</v>
      </c>
      <c r="O85" s="63">
        <v>0</v>
      </c>
      <c r="P85" s="63"/>
      <c r="Q85" s="60">
        <v>36459.9</v>
      </c>
    </row>
    <row r="86" spans="1:17" s="1" customFormat="1" ht="18" customHeight="1">
      <c r="A86" s="67"/>
      <c r="B86" s="14" t="s">
        <v>57</v>
      </c>
      <c r="C86" s="25"/>
      <c r="D86" s="26"/>
      <c r="E86" s="23">
        <f>SUM(F86:G86)</f>
        <v>0</v>
      </c>
      <c r="F86" s="23">
        <v>0</v>
      </c>
      <c r="G86" s="24">
        <v>0</v>
      </c>
      <c r="H86" s="64"/>
      <c r="I86" s="64"/>
      <c r="J86" s="64"/>
      <c r="K86" s="64"/>
      <c r="L86" s="64"/>
      <c r="M86" s="64"/>
      <c r="N86" s="64"/>
      <c r="O86" s="64"/>
      <c r="P86" s="64"/>
      <c r="Q86" s="61"/>
    </row>
    <row r="87" spans="1:17" s="1" customFormat="1" ht="18" customHeight="1">
      <c r="A87" s="67"/>
      <c r="B87" s="27" t="s">
        <v>58</v>
      </c>
      <c r="C87" s="28"/>
      <c r="D87" s="29"/>
      <c r="E87" s="23">
        <f>SUM(F87:G87)</f>
        <v>0</v>
      </c>
      <c r="F87" s="23">
        <v>0</v>
      </c>
      <c r="G87" s="24">
        <v>0</v>
      </c>
      <c r="H87" s="64"/>
      <c r="I87" s="64"/>
      <c r="J87" s="64"/>
      <c r="K87" s="64"/>
      <c r="L87" s="64"/>
      <c r="M87" s="64"/>
      <c r="N87" s="64"/>
      <c r="O87" s="64"/>
      <c r="P87" s="64"/>
      <c r="Q87" s="61"/>
    </row>
    <row r="88" spans="1:17" s="1" customFormat="1" ht="18" customHeight="1" thickBot="1">
      <c r="A88" s="68"/>
      <c r="B88" s="30" t="s">
        <v>59</v>
      </c>
      <c r="C88" s="31"/>
      <c r="D88" s="32"/>
      <c r="E88" s="33">
        <f>SUM(F88:G88)</f>
        <v>0</v>
      </c>
      <c r="F88" s="33">
        <v>0</v>
      </c>
      <c r="G88" s="34">
        <v>0</v>
      </c>
      <c r="H88" s="65"/>
      <c r="I88" s="65"/>
      <c r="J88" s="65"/>
      <c r="K88" s="65"/>
      <c r="L88" s="65"/>
      <c r="M88" s="65"/>
      <c r="N88" s="65"/>
      <c r="O88" s="65"/>
      <c r="P88" s="65"/>
      <c r="Q88" s="62"/>
    </row>
    <row r="89" spans="1:17" s="1" customFormat="1" ht="25.5" customHeight="1">
      <c r="A89" s="51" t="s">
        <v>47</v>
      </c>
      <c r="B89" s="52" t="s">
        <v>46</v>
      </c>
      <c r="C89" s="53"/>
      <c r="D89" s="54"/>
      <c r="E89" s="55">
        <f>SUM(E94,E103,E112,E121)</f>
        <v>1093948.56</v>
      </c>
      <c r="F89" s="55">
        <f aca="true" t="shared" si="9" ref="F89:Q89">SUM(F94,F103,F112,F121)</f>
        <v>71802.2</v>
      </c>
      <c r="G89" s="55">
        <f t="shared" si="9"/>
        <v>1022146.3600000001</v>
      </c>
      <c r="H89" s="55">
        <f>SUM(H94,H103,H112,H121)</f>
        <v>877828.0800000001</v>
      </c>
      <c r="I89" s="55">
        <f t="shared" si="9"/>
        <v>71802.2</v>
      </c>
      <c r="J89" s="55">
        <f t="shared" si="9"/>
        <v>0</v>
      </c>
      <c r="K89" s="55">
        <f t="shared" si="9"/>
        <v>0</v>
      </c>
      <c r="L89" s="55">
        <f t="shared" si="9"/>
        <v>71802.2</v>
      </c>
      <c r="M89" s="55">
        <f t="shared" si="9"/>
        <v>806025.8800000001</v>
      </c>
      <c r="N89" s="55">
        <f t="shared" si="9"/>
        <v>0</v>
      </c>
      <c r="O89" s="55">
        <f t="shared" si="9"/>
        <v>0</v>
      </c>
      <c r="P89" s="55">
        <f t="shared" si="9"/>
        <v>0</v>
      </c>
      <c r="Q89" s="56">
        <f t="shared" si="9"/>
        <v>806025.8800000001</v>
      </c>
    </row>
    <row r="90" spans="1:17" s="1" customFormat="1" ht="14.25" customHeight="1">
      <c r="A90" s="107" t="s">
        <v>25</v>
      </c>
      <c r="B90" s="27" t="s">
        <v>20</v>
      </c>
      <c r="C90" s="69" t="s">
        <v>40</v>
      </c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1"/>
    </row>
    <row r="91" spans="1:17" s="1" customFormat="1" ht="14.25" customHeight="1">
      <c r="A91" s="107"/>
      <c r="B91" s="27" t="s">
        <v>21</v>
      </c>
      <c r="C91" s="81" t="s">
        <v>41</v>
      </c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3"/>
    </row>
    <row r="92" spans="1:17" s="1" customFormat="1" ht="14.25" customHeight="1">
      <c r="A92" s="107"/>
      <c r="B92" s="27" t="s">
        <v>22</v>
      </c>
      <c r="C92" s="81" t="s">
        <v>42</v>
      </c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3"/>
    </row>
    <row r="93" spans="1:17" s="1" customFormat="1" ht="14.25" customHeight="1">
      <c r="A93" s="107"/>
      <c r="B93" s="27" t="s">
        <v>23</v>
      </c>
      <c r="C93" s="75" t="s">
        <v>43</v>
      </c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7"/>
    </row>
    <row r="94" spans="1:17" s="1" customFormat="1" ht="14.25" customHeight="1">
      <c r="A94" s="107"/>
      <c r="B94" s="27" t="s">
        <v>24</v>
      </c>
      <c r="C94" s="23"/>
      <c r="D94" s="36">
        <v>75075</v>
      </c>
      <c r="E94" s="37">
        <f>SUM(E95:E98)</f>
        <v>352000</v>
      </c>
      <c r="F94" s="37">
        <f>SUM(F95:F98)</f>
        <v>53000</v>
      </c>
      <c r="G94" s="37">
        <f aca="true" t="shared" si="10" ref="G94:Q94">SUM(G95:G98)</f>
        <v>299000</v>
      </c>
      <c r="H94" s="37">
        <f t="shared" si="10"/>
        <v>352000</v>
      </c>
      <c r="I94" s="37">
        <f t="shared" si="10"/>
        <v>53000</v>
      </c>
      <c r="J94" s="37">
        <f t="shared" si="10"/>
        <v>0</v>
      </c>
      <c r="K94" s="37">
        <f t="shared" si="10"/>
        <v>0</v>
      </c>
      <c r="L94" s="37">
        <f t="shared" si="10"/>
        <v>53000</v>
      </c>
      <c r="M94" s="37">
        <f t="shared" si="10"/>
        <v>299000</v>
      </c>
      <c r="N94" s="37">
        <f t="shared" si="10"/>
        <v>0</v>
      </c>
      <c r="O94" s="37">
        <f t="shared" si="10"/>
        <v>0</v>
      </c>
      <c r="P94" s="37">
        <f t="shared" si="10"/>
        <v>0</v>
      </c>
      <c r="Q94" s="38">
        <f t="shared" si="10"/>
        <v>299000</v>
      </c>
    </row>
    <row r="95" spans="1:17" s="1" customFormat="1" ht="14.25" customHeight="1">
      <c r="A95" s="107"/>
      <c r="B95" s="14" t="s">
        <v>56</v>
      </c>
      <c r="C95" s="78"/>
      <c r="D95" s="78"/>
      <c r="E95" s="23">
        <f>SUM(F95:G95)</f>
        <v>352000</v>
      </c>
      <c r="F95" s="23">
        <v>53000</v>
      </c>
      <c r="G95" s="23">
        <f>Q95</f>
        <v>299000</v>
      </c>
      <c r="H95" s="63">
        <f>SUM(I95,M95)</f>
        <v>352000</v>
      </c>
      <c r="I95" s="63">
        <f>SUM(J95:L98)</f>
        <v>53000</v>
      </c>
      <c r="J95" s="63"/>
      <c r="K95" s="63"/>
      <c r="L95" s="63">
        <v>53000</v>
      </c>
      <c r="M95" s="63">
        <f>SUM(N95:Q98)</f>
        <v>299000</v>
      </c>
      <c r="N95" s="63"/>
      <c r="O95" s="63"/>
      <c r="P95" s="63"/>
      <c r="Q95" s="60">
        <v>299000</v>
      </c>
    </row>
    <row r="96" spans="1:17" s="1" customFormat="1" ht="14.25" customHeight="1">
      <c r="A96" s="107"/>
      <c r="B96" s="14" t="s">
        <v>57</v>
      </c>
      <c r="C96" s="79"/>
      <c r="D96" s="79"/>
      <c r="E96" s="23">
        <f>SUM(F96:G96)</f>
        <v>0</v>
      </c>
      <c r="F96" s="23">
        <v>0</v>
      </c>
      <c r="G96" s="23">
        <v>0</v>
      </c>
      <c r="H96" s="64"/>
      <c r="I96" s="64"/>
      <c r="J96" s="64"/>
      <c r="K96" s="64"/>
      <c r="L96" s="64"/>
      <c r="M96" s="64"/>
      <c r="N96" s="64"/>
      <c r="O96" s="64"/>
      <c r="P96" s="64"/>
      <c r="Q96" s="61"/>
    </row>
    <row r="97" spans="1:17" s="1" customFormat="1" ht="14.25" customHeight="1">
      <c r="A97" s="107"/>
      <c r="B97" s="27" t="s">
        <v>58</v>
      </c>
      <c r="C97" s="79"/>
      <c r="D97" s="79"/>
      <c r="E97" s="23">
        <f>SUM(F97:G97)</f>
        <v>0</v>
      </c>
      <c r="F97" s="23">
        <v>0</v>
      </c>
      <c r="G97" s="23">
        <v>0</v>
      </c>
      <c r="H97" s="64"/>
      <c r="I97" s="64"/>
      <c r="J97" s="64"/>
      <c r="K97" s="64"/>
      <c r="L97" s="64"/>
      <c r="M97" s="64"/>
      <c r="N97" s="64"/>
      <c r="O97" s="64"/>
      <c r="P97" s="64"/>
      <c r="Q97" s="61"/>
    </row>
    <row r="98" spans="1:17" s="1" customFormat="1" ht="14.25" customHeight="1" thickBot="1">
      <c r="A98" s="108"/>
      <c r="B98" s="30" t="s">
        <v>59</v>
      </c>
      <c r="C98" s="80"/>
      <c r="D98" s="80"/>
      <c r="E98" s="33"/>
      <c r="F98" s="33"/>
      <c r="G98" s="33"/>
      <c r="H98" s="65"/>
      <c r="I98" s="65"/>
      <c r="J98" s="65"/>
      <c r="K98" s="65"/>
      <c r="L98" s="65"/>
      <c r="M98" s="65"/>
      <c r="N98" s="65"/>
      <c r="O98" s="65"/>
      <c r="P98" s="65"/>
      <c r="Q98" s="62"/>
    </row>
    <row r="99" spans="1:17" s="1" customFormat="1" ht="14.25" customHeight="1">
      <c r="A99" s="66" t="s">
        <v>74</v>
      </c>
      <c r="B99" s="27" t="s">
        <v>20</v>
      </c>
      <c r="C99" s="69" t="s">
        <v>40</v>
      </c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1"/>
    </row>
    <row r="100" spans="1:17" s="1" customFormat="1" ht="14.25" customHeight="1">
      <c r="A100" s="67"/>
      <c r="B100" s="27" t="s">
        <v>21</v>
      </c>
      <c r="C100" s="72" t="s">
        <v>76</v>
      </c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4"/>
    </row>
    <row r="101" spans="1:17" s="1" customFormat="1" ht="14.25" customHeight="1">
      <c r="A101" s="67"/>
      <c r="B101" s="27" t="s">
        <v>22</v>
      </c>
      <c r="C101" s="72" t="s">
        <v>77</v>
      </c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4"/>
    </row>
    <row r="102" spans="1:17" s="1" customFormat="1" ht="14.25" customHeight="1">
      <c r="A102" s="67"/>
      <c r="B102" s="27" t="s">
        <v>23</v>
      </c>
      <c r="C102" s="75" t="s">
        <v>75</v>
      </c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7"/>
    </row>
    <row r="103" spans="1:17" s="1" customFormat="1" ht="14.25" customHeight="1">
      <c r="A103" s="67"/>
      <c r="B103" s="27" t="s">
        <v>24</v>
      </c>
      <c r="C103" s="23"/>
      <c r="D103" s="36">
        <v>80101</v>
      </c>
      <c r="E103" s="37">
        <f>SUM(E104:E107)</f>
        <v>358086.06</v>
      </c>
      <c r="F103" s="37">
        <f>SUM(F104:F107)</f>
        <v>0</v>
      </c>
      <c r="G103" s="37">
        <f aca="true" t="shared" si="11" ref="G103:Q103">SUM(G104:G107)</f>
        <v>358086.06</v>
      </c>
      <c r="H103" s="37">
        <f t="shared" si="11"/>
        <v>282965.58</v>
      </c>
      <c r="I103" s="37">
        <f t="shared" si="11"/>
        <v>0</v>
      </c>
      <c r="J103" s="37">
        <f t="shared" si="11"/>
        <v>0</v>
      </c>
      <c r="K103" s="37">
        <f t="shared" si="11"/>
        <v>0</v>
      </c>
      <c r="L103" s="37">
        <f t="shared" si="11"/>
        <v>0</v>
      </c>
      <c r="M103" s="37">
        <f t="shared" si="11"/>
        <v>282965.58</v>
      </c>
      <c r="N103" s="37">
        <f t="shared" si="11"/>
        <v>0</v>
      </c>
      <c r="O103" s="37">
        <f t="shared" si="11"/>
        <v>0</v>
      </c>
      <c r="P103" s="37">
        <f t="shared" si="11"/>
        <v>0</v>
      </c>
      <c r="Q103" s="38">
        <f t="shared" si="11"/>
        <v>282965.58</v>
      </c>
    </row>
    <row r="104" spans="1:17" s="1" customFormat="1" ht="14.25" customHeight="1">
      <c r="A104" s="67"/>
      <c r="B104" s="14" t="s">
        <v>56</v>
      </c>
      <c r="C104" s="78"/>
      <c r="D104" s="78"/>
      <c r="E104" s="23">
        <f>SUM(F104:G104)</f>
        <v>282965.58</v>
      </c>
      <c r="F104" s="23">
        <f>L104</f>
        <v>0</v>
      </c>
      <c r="G104" s="23">
        <f>Q104</f>
        <v>282965.58</v>
      </c>
      <c r="H104" s="63">
        <f>SUM(I104,M104)</f>
        <v>282965.58</v>
      </c>
      <c r="I104" s="63">
        <f>L104</f>
        <v>0</v>
      </c>
      <c r="J104" s="63"/>
      <c r="K104" s="63"/>
      <c r="L104" s="63">
        <v>0</v>
      </c>
      <c r="M104" s="63">
        <f>SUM(N104:Q107)</f>
        <v>282965.58</v>
      </c>
      <c r="N104" s="63"/>
      <c r="O104" s="63"/>
      <c r="P104" s="63"/>
      <c r="Q104" s="60">
        <v>282965.58</v>
      </c>
    </row>
    <row r="105" spans="1:17" s="1" customFormat="1" ht="14.25" customHeight="1">
      <c r="A105" s="67"/>
      <c r="B105" s="14" t="s">
        <v>57</v>
      </c>
      <c r="C105" s="79"/>
      <c r="D105" s="79"/>
      <c r="E105" s="23">
        <f>SUM(F105:G105)</f>
        <v>75120.48</v>
      </c>
      <c r="F105" s="23">
        <v>0</v>
      </c>
      <c r="G105" s="23">
        <v>75120.48</v>
      </c>
      <c r="H105" s="64"/>
      <c r="I105" s="64"/>
      <c r="J105" s="64"/>
      <c r="K105" s="64"/>
      <c r="L105" s="64"/>
      <c r="M105" s="64"/>
      <c r="N105" s="64"/>
      <c r="O105" s="64"/>
      <c r="P105" s="64"/>
      <c r="Q105" s="61"/>
    </row>
    <row r="106" spans="1:17" s="1" customFormat="1" ht="14.25" customHeight="1">
      <c r="A106" s="67"/>
      <c r="B106" s="27" t="s">
        <v>58</v>
      </c>
      <c r="C106" s="79"/>
      <c r="D106" s="79"/>
      <c r="E106" s="23">
        <f>SUM(F106:G106)</f>
        <v>0</v>
      </c>
      <c r="F106" s="23">
        <v>0</v>
      </c>
      <c r="G106" s="23">
        <v>0</v>
      </c>
      <c r="H106" s="64"/>
      <c r="I106" s="64"/>
      <c r="J106" s="64"/>
      <c r="K106" s="64"/>
      <c r="L106" s="64"/>
      <c r="M106" s="64"/>
      <c r="N106" s="64"/>
      <c r="O106" s="64"/>
      <c r="P106" s="64"/>
      <c r="Q106" s="61"/>
    </row>
    <row r="107" spans="1:17" s="1" customFormat="1" ht="14.25" customHeight="1" thickBot="1">
      <c r="A107" s="68"/>
      <c r="B107" s="30" t="s">
        <v>59</v>
      </c>
      <c r="C107" s="80"/>
      <c r="D107" s="80"/>
      <c r="E107" s="33"/>
      <c r="F107" s="33"/>
      <c r="G107" s="33"/>
      <c r="H107" s="65"/>
      <c r="I107" s="65"/>
      <c r="J107" s="65"/>
      <c r="K107" s="65"/>
      <c r="L107" s="65"/>
      <c r="M107" s="65"/>
      <c r="N107" s="65"/>
      <c r="O107" s="65"/>
      <c r="P107" s="65"/>
      <c r="Q107" s="62"/>
    </row>
    <row r="108" spans="1:17" s="1" customFormat="1" ht="14.25" customHeight="1">
      <c r="A108" s="66" t="s">
        <v>80</v>
      </c>
      <c r="B108" s="27" t="s">
        <v>20</v>
      </c>
      <c r="C108" s="69" t="s">
        <v>40</v>
      </c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1"/>
    </row>
    <row r="109" spans="1:17" s="1" customFormat="1" ht="14.25" customHeight="1">
      <c r="A109" s="67"/>
      <c r="B109" s="27" t="s">
        <v>21</v>
      </c>
      <c r="C109" s="72" t="s">
        <v>81</v>
      </c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4"/>
    </row>
    <row r="110" spans="1:17" s="1" customFormat="1" ht="14.25" customHeight="1">
      <c r="A110" s="67"/>
      <c r="B110" s="27" t="s">
        <v>22</v>
      </c>
      <c r="C110" s="72" t="s">
        <v>82</v>
      </c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4"/>
    </row>
    <row r="111" spans="1:17" s="1" customFormat="1" ht="14.25" customHeight="1">
      <c r="A111" s="67"/>
      <c r="B111" s="27" t="s">
        <v>23</v>
      </c>
      <c r="C111" s="75" t="s">
        <v>83</v>
      </c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7"/>
    </row>
    <row r="112" spans="1:17" s="1" customFormat="1" ht="14.25" customHeight="1">
      <c r="A112" s="67"/>
      <c r="B112" s="27" t="s">
        <v>24</v>
      </c>
      <c r="C112" s="23"/>
      <c r="D112" s="36">
        <v>85149</v>
      </c>
      <c r="E112" s="37">
        <f>SUM(E113:E116)</f>
        <v>283062.5</v>
      </c>
      <c r="F112" s="37">
        <f>SUM(F113:F116)</f>
        <v>18802.2</v>
      </c>
      <c r="G112" s="37">
        <f aca="true" t="shared" si="12" ref="G112:Q112">SUM(G113:G116)</f>
        <v>264260.3</v>
      </c>
      <c r="H112" s="37">
        <f t="shared" si="12"/>
        <v>142062.5</v>
      </c>
      <c r="I112" s="37">
        <f t="shared" si="12"/>
        <v>18802.2</v>
      </c>
      <c r="J112" s="37">
        <f t="shared" si="12"/>
        <v>0</v>
      </c>
      <c r="K112" s="37">
        <f t="shared" si="12"/>
        <v>0</v>
      </c>
      <c r="L112" s="37">
        <f t="shared" si="12"/>
        <v>18802.2</v>
      </c>
      <c r="M112" s="37">
        <f t="shared" si="12"/>
        <v>123260.3</v>
      </c>
      <c r="N112" s="37">
        <f t="shared" si="12"/>
        <v>0</v>
      </c>
      <c r="O112" s="37">
        <f t="shared" si="12"/>
        <v>0</v>
      </c>
      <c r="P112" s="37">
        <f t="shared" si="12"/>
        <v>0</v>
      </c>
      <c r="Q112" s="38">
        <f t="shared" si="12"/>
        <v>123260.3</v>
      </c>
    </row>
    <row r="113" spans="1:17" s="1" customFormat="1" ht="14.25" customHeight="1">
      <c r="A113" s="67"/>
      <c r="B113" s="14" t="s">
        <v>56</v>
      </c>
      <c r="C113" s="78"/>
      <c r="D113" s="78"/>
      <c r="E113" s="23">
        <f>SUM(F113:G113)</f>
        <v>142062.5</v>
      </c>
      <c r="F113" s="23">
        <f>L113</f>
        <v>18802.2</v>
      </c>
      <c r="G113" s="23">
        <f>Q113</f>
        <v>123260.3</v>
      </c>
      <c r="H113" s="63">
        <f>SUM(I113,M113)</f>
        <v>142062.5</v>
      </c>
      <c r="I113" s="63">
        <f>L113</f>
        <v>18802.2</v>
      </c>
      <c r="J113" s="63"/>
      <c r="K113" s="63"/>
      <c r="L113" s="63">
        <v>18802.2</v>
      </c>
      <c r="M113" s="63">
        <f>SUM(N113:Q116)</f>
        <v>123260.3</v>
      </c>
      <c r="N113" s="63"/>
      <c r="O113" s="63"/>
      <c r="P113" s="63"/>
      <c r="Q113" s="60">
        <v>123260.3</v>
      </c>
    </row>
    <row r="114" spans="1:17" s="1" customFormat="1" ht="14.25" customHeight="1">
      <c r="A114" s="67"/>
      <c r="B114" s="14" t="s">
        <v>57</v>
      </c>
      <c r="C114" s="79"/>
      <c r="D114" s="79"/>
      <c r="E114" s="23">
        <f>SUM(F114:G114)</f>
        <v>141000</v>
      </c>
      <c r="F114" s="23">
        <v>0</v>
      </c>
      <c r="G114" s="23">
        <v>141000</v>
      </c>
      <c r="H114" s="64"/>
      <c r="I114" s="64"/>
      <c r="J114" s="64"/>
      <c r="K114" s="64"/>
      <c r="L114" s="64"/>
      <c r="M114" s="64"/>
      <c r="N114" s="64"/>
      <c r="O114" s="64"/>
      <c r="P114" s="64"/>
      <c r="Q114" s="61"/>
    </row>
    <row r="115" spans="1:17" s="1" customFormat="1" ht="14.25" customHeight="1">
      <c r="A115" s="67"/>
      <c r="B115" s="27" t="s">
        <v>58</v>
      </c>
      <c r="C115" s="79"/>
      <c r="D115" s="79"/>
      <c r="E115" s="23">
        <f>SUM(F115:G115)</f>
        <v>0</v>
      </c>
      <c r="F115" s="23">
        <v>0</v>
      </c>
      <c r="G115" s="23">
        <v>0</v>
      </c>
      <c r="H115" s="64"/>
      <c r="I115" s="64"/>
      <c r="J115" s="64"/>
      <c r="K115" s="64"/>
      <c r="L115" s="64"/>
      <c r="M115" s="64"/>
      <c r="N115" s="64"/>
      <c r="O115" s="64"/>
      <c r="P115" s="64"/>
      <c r="Q115" s="61"/>
    </row>
    <row r="116" spans="1:17" s="1" customFormat="1" ht="14.25" customHeight="1" thickBot="1">
      <c r="A116" s="68"/>
      <c r="B116" s="30" t="s">
        <v>59</v>
      </c>
      <c r="C116" s="80"/>
      <c r="D116" s="80"/>
      <c r="E116" s="33"/>
      <c r="F116" s="33"/>
      <c r="G116" s="33"/>
      <c r="H116" s="65"/>
      <c r="I116" s="65"/>
      <c r="J116" s="65"/>
      <c r="K116" s="65"/>
      <c r="L116" s="65"/>
      <c r="M116" s="65"/>
      <c r="N116" s="65"/>
      <c r="O116" s="65"/>
      <c r="P116" s="65"/>
      <c r="Q116" s="62"/>
    </row>
    <row r="117" spans="1:17" s="1" customFormat="1" ht="14.25" customHeight="1">
      <c r="A117" s="66" t="s">
        <v>80</v>
      </c>
      <c r="B117" s="27" t="s">
        <v>20</v>
      </c>
      <c r="C117" s="69" t="s">
        <v>91</v>
      </c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1"/>
    </row>
    <row r="118" spans="1:17" s="1" customFormat="1" ht="14.25" customHeight="1">
      <c r="A118" s="67"/>
      <c r="B118" s="27" t="s">
        <v>21</v>
      </c>
      <c r="C118" s="72" t="s">
        <v>92</v>
      </c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4"/>
    </row>
    <row r="119" spans="1:17" s="1" customFormat="1" ht="14.25" customHeight="1">
      <c r="A119" s="67"/>
      <c r="B119" s="27" t="s">
        <v>22</v>
      </c>
      <c r="C119" s="72" t="s">
        <v>93</v>
      </c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4"/>
    </row>
    <row r="120" spans="1:17" s="1" customFormat="1" ht="14.25" customHeight="1">
      <c r="A120" s="67"/>
      <c r="B120" s="27" t="s">
        <v>23</v>
      </c>
      <c r="C120" s="75" t="s">
        <v>94</v>
      </c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7"/>
    </row>
    <row r="121" spans="1:17" s="1" customFormat="1" ht="14.25" customHeight="1">
      <c r="A121" s="67"/>
      <c r="B121" s="27" t="s">
        <v>24</v>
      </c>
      <c r="C121" s="23"/>
      <c r="D121" s="36">
        <v>85149</v>
      </c>
      <c r="E121" s="37">
        <f>SUM(E122:E125)</f>
        <v>100800</v>
      </c>
      <c r="F121" s="37">
        <f>SUM(F122:F125)</f>
        <v>0</v>
      </c>
      <c r="G121" s="37">
        <f aca="true" t="shared" si="13" ref="G121:Q121">SUM(G122:G125)</f>
        <v>100800</v>
      </c>
      <c r="H121" s="37">
        <f t="shared" si="13"/>
        <v>100800</v>
      </c>
      <c r="I121" s="37">
        <f t="shared" si="13"/>
        <v>0</v>
      </c>
      <c r="J121" s="37">
        <f t="shared" si="13"/>
        <v>0</v>
      </c>
      <c r="K121" s="37">
        <f t="shared" si="13"/>
        <v>0</v>
      </c>
      <c r="L121" s="37">
        <f t="shared" si="13"/>
        <v>0</v>
      </c>
      <c r="M121" s="37">
        <f t="shared" si="13"/>
        <v>100800</v>
      </c>
      <c r="N121" s="37">
        <f t="shared" si="13"/>
        <v>0</v>
      </c>
      <c r="O121" s="37">
        <f t="shared" si="13"/>
        <v>0</v>
      </c>
      <c r="P121" s="37">
        <f t="shared" si="13"/>
        <v>0</v>
      </c>
      <c r="Q121" s="38">
        <f t="shared" si="13"/>
        <v>100800</v>
      </c>
    </row>
    <row r="122" spans="1:17" s="1" customFormat="1" ht="14.25" customHeight="1">
      <c r="A122" s="67"/>
      <c r="B122" s="14" t="s">
        <v>56</v>
      </c>
      <c r="C122" s="78"/>
      <c r="D122" s="78"/>
      <c r="E122" s="23">
        <f>SUM(F122:G122)</f>
        <v>100800</v>
      </c>
      <c r="F122" s="23">
        <f>L122</f>
        <v>0</v>
      </c>
      <c r="G122" s="23">
        <f>Q122</f>
        <v>100800</v>
      </c>
      <c r="H122" s="63">
        <f>SUM(I122,M122)</f>
        <v>100800</v>
      </c>
      <c r="I122" s="63">
        <f>L122</f>
        <v>0</v>
      </c>
      <c r="J122" s="63"/>
      <c r="K122" s="63"/>
      <c r="L122" s="63">
        <v>0</v>
      </c>
      <c r="M122" s="63">
        <f>SUM(N122:Q125)</f>
        <v>100800</v>
      </c>
      <c r="N122" s="63"/>
      <c r="O122" s="63"/>
      <c r="P122" s="63"/>
      <c r="Q122" s="60">
        <v>100800</v>
      </c>
    </row>
    <row r="123" spans="1:17" s="1" customFormat="1" ht="14.25" customHeight="1">
      <c r="A123" s="67"/>
      <c r="B123" s="14" t="s">
        <v>57</v>
      </c>
      <c r="C123" s="79"/>
      <c r="D123" s="79"/>
      <c r="E123" s="23">
        <f>SUM(F123:G123)</f>
        <v>0</v>
      </c>
      <c r="F123" s="23">
        <v>0</v>
      </c>
      <c r="G123" s="23">
        <v>0</v>
      </c>
      <c r="H123" s="64"/>
      <c r="I123" s="64"/>
      <c r="J123" s="64"/>
      <c r="K123" s="64"/>
      <c r="L123" s="64"/>
      <c r="M123" s="64"/>
      <c r="N123" s="64"/>
      <c r="O123" s="64"/>
      <c r="P123" s="64"/>
      <c r="Q123" s="61"/>
    </row>
    <row r="124" spans="1:17" s="1" customFormat="1" ht="14.25" customHeight="1">
      <c r="A124" s="67"/>
      <c r="B124" s="27" t="s">
        <v>58</v>
      </c>
      <c r="C124" s="79"/>
      <c r="D124" s="79"/>
      <c r="E124" s="23">
        <f>SUM(F124:G124)</f>
        <v>0</v>
      </c>
      <c r="F124" s="23">
        <v>0</v>
      </c>
      <c r="G124" s="23">
        <v>0</v>
      </c>
      <c r="H124" s="64"/>
      <c r="I124" s="64"/>
      <c r="J124" s="64"/>
      <c r="K124" s="64"/>
      <c r="L124" s="64"/>
      <c r="M124" s="64"/>
      <c r="N124" s="64"/>
      <c r="O124" s="64"/>
      <c r="P124" s="64"/>
      <c r="Q124" s="61"/>
    </row>
    <row r="125" spans="1:17" s="1" customFormat="1" ht="14.25" customHeight="1" thickBot="1">
      <c r="A125" s="68"/>
      <c r="B125" s="30" t="s">
        <v>59</v>
      </c>
      <c r="C125" s="80"/>
      <c r="D125" s="80"/>
      <c r="E125" s="33"/>
      <c r="F125" s="33"/>
      <c r="G125" s="33"/>
      <c r="H125" s="65"/>
      <c r="I125" s="65"/>
      <c r="J125" s="65"/>
      <c r="K125" s="65"/>
      <c r="L125" s="65"/>
      <c r="M125" s="65"/>
      <c r="N125" s="65"/>
      <c r="O125" s="65"/>
      <c r="P125" s="65"/>
      <c r="Q125" s="62"/>
    </row>
    <row r="126" spans="1:17" s="1" customFormat="1" ht="27" customHeight="1" thickBot="1">
      <c r="A126" s="109" t="s">
        <v>26</v>
      </c>
      <c r="B126" s="110"/>
      <c r="C126" s="102"/>
      <c r="D126" s="103"/>
      <c r="E126" s="57">
        <f aca="true" t="shared" si="14" ref="E126:Q126">SUM(E89,E16)</f>
        <v>8922240.23</v>
      </c>
      <c r="F126" s="58">
        <f t="shared" si="14"/>
        <v>1584709.97</v>
      </c>
      <c r="G126" s="58">
        <f t="shared" si="14"/>
        <v>7337530.260000001</v>
      </c>
      <c r="H126" s="58">
        <f t="shared" si="14"/>
        <v>4911659.75</v>
      </c>
      <c r="I126" s="58">
        <f t="shared" si="14"/>
        <v>1097409.97</v>
      </c>
      <c r="J126" s="58">
        <f t="shared" si="14"/>
        <v>0</v>
      </c>
      <c r="K126" s="58">
        <f t="shared" si="14"/>
        <v>0</v>
      </c>
      <c r="L126" s="58">
        <f t="shared" si="14"/>
        <v>1097409.97</v>
      </c>
      <c r="M126" s="58">
        <f t="shared" si="14"/>
        <v>3814249.7800000003</v>
      </c>
      <c r="N126" s="58">
        <f t="shared" si="14"/>
        <v>0</v>
      </c>
      <c r="O126" s="58">
        <f t="shared" si="14"/>
        <v>0</v>
      </c>
      <c r="P126" s="58">
        <f t="shared" si="14"/>
        <v>0</v>
      </c>
      <c r="Q126" s="59">
        <f t="shared" si="14"/>
        <v>3814249.7800000003</v>
      </c>
    </row>
    <row r="127" spans="1:17" s="1" customFormat="1" ht="1.5" customHeight="1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40"/>
      <c r="P127" s="40"/>
      <c r="Q127" s="40"/>
    </row>
    <row r="128" spans="1:17" s="1" customFormat="1" ht="14.25">
      <c r="A128" s="104" t="s">
        <v>27</v>
      </c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41"/>
      <c r="P128" s="41"/>
      <c r="Q128" s="41"/>
    </row>
    <row r="129" spans="1:17" s="1" customFormat="1" ht="14.25">
      <c r="A129" s="104" t="s">
        <v>28</v>
      </c>
      <c r="B129" s="104"/>
      <c r="C129" s="104"/>
      <c r="D129" s="104"/>
      <c r="E129" s="104"/>
      <c r="F129" s="104"/>
      <c r="G129" s="104"/>
      <c r="H129" s="104"/>
      <c r="I129" s="104"/>
      <c r="J129" s="104"/>
      <c r="K129" s="45"/>
      <c r="L129" s="105"/>
      <c r="M129" s="105"/>
      <c r="N129" s="105"/>
      <c r="O129" s="41"/>
      <c r="P129" s="41"/>
      <c r="Q129" s="41"/>
    </row>
    <row r="130" spans="1:17" s="1" customFormat="1" ht="14.25">
      <c r="A130" s="104" t="s">
        <v>73</v>
      </c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41"/>
      <c r="P130" s="41"/>
      <c r="Q130" s="41"/>
    </row>
    <row r="131" spans="1:17" s="1" customFormat="1" ht="14.25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105"/>
      <c r="M131" s="105"/>
      <c r="N131" s="105"/>
      <c r="O131" s="41"/>
      <c r="P131" s="41"/>
      <c r="Q131" s="41"/>
    </row>
    <row r="132" spans="1:17" ht="14.25">
      <c r="A132" s="47"/>
      <c r="B132" s="47" t="s">
        <v>72</v>
      </c>
      <c r="C132" s="47"/>
      <c r="D132" s="47"/>
      <c r="E132" s="47"/>
      <c r="F132" s="47"/>
      <c r="G132" s="47"/>
      <c r="H132" s="47"/>
      <c r="I132" s="47"/>
      <c r="J132" s="47"/>
      <c r="K132" s="47"/>
      <c r="L132" s="101"/>
      <c r="M132" s="101"/>
      <c r="N132" s="47"/>
      <c r="O132" s="43"/>
      <c r="P132" s="43"/>
      <c r="Q132" s="43"/>
    </row>
    <row r="133" spans="1:17" ht="12.75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3"/>
      <c r="P133" s="43"/>
      <c r="Q133" s="43"/>
    </row>
    <row r="134" spans="1:18" ht="12.75">
      <c r="A134" s="42"/>
      <c r="B134" s="42"/>
      <c r="C134" s="42"/>
      <c r="D134" s="42"/>
      <c r="E134" s="42"/>
      <c r="F134" s="42"/>
      <c r="G134" s="44"/>
      <c r="H134" s="42"/>
      <c r="I134" s="42"/>
      <c r="J134" s="42"/>
      <c r="K134" s="42"/>
      <c r="L134" s="42"/>
      <c r="M134" s="42"/>
      <c r="N134" s="42"/>
      <c r="O134" s="42"/>
      <c r="P134" s="42"/>
      <c r="Q134" s="43"/>
      <c r="R134" s="4"/>
    </row>
    <row r="135" spans="1:18" ht="12.75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3"/>
      <c r="R135" s="4"/>
    </row>
    <row r="136" spans="1:18" ht="12.75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3"/>
      <c r="R136" s="4"/>
    </row>
    <row r="137" spans="1:18" ht="12.75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3"/>
      <c r="R137" s="4"/>
    </row>
    <row r="138" spans="1:18" ht="12.75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3"/>
      <c r="R138" s="4"/>
    </row>
    <row r="139" spans="1:18" ht="12.75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3"/>
      <c r="R139" s="4"/>
    </row>
    <row r="140" spans="1:18" ht="12.75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3"/>
      <c r="R140" s="4"/>
    </row>
    <row r="141" spans="1:18" ht="12.75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3"/>
      <c r="R141" s="4"/>
    </row>
    <row r="142" spans="1:18" ht="12.75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3"/>
      <c r="R142" s="4"/>
    </row>
    <row r="143" spans="1:18" ht="12.75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3"/>
      <c r="R143" s="4"/>
    </row>
    <row r="144" spans="1:18" ht="12.75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3"/>
      <c r="R144" s="4"/>
    </row>
    <row r="145" spans="1:18" ht="12.75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3"/>
      <c r="R145" s="4"/>
    </row>
    <row r="146" spans="17:18" ht="12.75">
      <c r="Q146" s="4"/>
      <c r="R146" s="4"/>
    </row>
    <row r="147" spans="17:18" ht="12.75">
      <c r="Q147" s="4"/>
      <c r="R147" s="4"/>
    </row>
    <row r="148" spans="17:18" ht="12.75">
      <c r="Q148" s="4"/>
      <c r="R148" s="4"/>
    </row>
    <row r="149" spans="17:18" ht="12.75">
      <c r="Q149" s="4"/>
      <c r="R149" s="4"/>
    </row>
    <row r="150" spans="17:18" ht="12.75">
      <c r="Q150" s="4"/>
      <c r="R150" s="4"/>
    </row>
    <row r="151" spans="17:18" ht="12.75">
      <c r="Q151" s="4"/>
      <c r="R151" s="4"/>
    </row>
    <row r="152" spans="17:18" ht="12.75">
      <c r="Q152" s="4"/>
      <c r="R152" s="4"/>
    </row>
    <row r="153" spans="17:18" ht="12.75">
      <c r="Q153" s="4"/>
      <c r="R153" s="4"/>
    </row>
    <row r="154" spans="17:18" ht="12.75">
      <c r="Q154" s="4"/>
      <c r="R154" s="4"/>
    </row>
    <row r="155" spans="17:18" ht="12.75">
      <c r="Q155" s="4"/>
      <c r="R155" s="4"/>
    </row>
    <row r="156" spans="17:18" ht="12.75">
      <c r="Q156" s="4"/>
      <c r="R156" s="4"/>
    </row>
    <row r="157" spans="17:18" ht="12.75">
      <c r="Q157" s="4"/>
      <c r="R157" s="4"/>
    </row>
    <row r="158" spans="17:18" ht="12.75">
      <c r="Q158" s="4"/>
      <c r="R158" s="4"/>
    </row>
    <row r="159" spans="17:18" ht="12.75">
      <c r="Q159" s="4"/>
      <c r="R159" s="4"/>
    </row>
    <row r="160" spans="17:18" ht="12.75">
      <c r="Q160" s="4"/>
      <c r="R160" s="4"/>
    </row>
    <row r="161" spans="17:18" ht="12.75">
      <c r="Q161" s="4"/>
      <c r="R161" s="4"/>
    </row>
    <row r="162" spans="17:18" ht="12.75">
      <c r="Q162" s="4"/>
      <c r="R162" s="4"/>
    </row>
    <row r="163" spans="17:18" ht="12.75">
      <c r="Q163" s="4"/>
      <c r="R163" s="4"/>
    </row>
    <row r="164" spans="17:18" ht="12.75">
      <c r="Q164" s="4"/>
      <c r="R164" s="4"/>
    </row>
    <row r="165" spans="17:18" ht="12.75">
      <c r="Q165" s="4"/>
      <c r="R165" s="4"/>
    </row>
    <row r="166" spans="17:18" ht="12.75">
      <c r="Q166" s="4"/>
      <c r="R166" s="4"/>
    </row>
    <row r="167" spans="17:18" ht="12.75">
      <c r="Q167" s="4"/>
      <c r="R167" s="4"/>
    </row>
    <row r="168" spans="17:18" ht="12.75">
      <c r="Q168" s="4"/>
      <c r="R168" s="4"/>
    </row>
    <row r="169" spans="17:18" ht="12.75">
      <c r="Q169" s="4"/>
      <c r="R169" s="4"/>
    </row>
    <row r="170" spans="17:18" ht="12.75">
      <c r="Q170" s="4"/>
      <c r="R170" s="4"/>
    </row>
    <row r="171" spans="17:18" ht="12.75">
      <c r="Q171" s="4"/>
      <c r="R171" s="4"/>
    </row>
    <row r="172" spans="17:18" ht="12.75">
      <c r="Q172" s="4"/>
      <c r="R172" s="4"/>
    </row>
    <row r="173" spans="17:18" ht="12.75">
      <c r="Q173" s="4"/>
      <c r="R173" s="4"/>
    </row>
    <row r="174" spans="17:18" ht="12.75">
      <c r="Q174" s="4"/>
      <c r="R174" s="4"/>
    </row>
    <row r="175" spans="17:18" ht="12.75">
      <c r="Q175" s="4"/>
      <c r="R175" s="4"/>
    </row>
    <row r="176" spans="17:18" ht="12.75">
      <c r="Q176" s="4"/>
      <c r="R176" s="4"/>
    </row>
    <row r="177" spans="17:18" ht="12.75">
      <c r="Q177" s="4"/>
      <c r="R177" s="4"/>
    </row>
    <row r="178" spans="17:18" ht="12.75">
      <c r="Q178" s="4"/>
      <c r="R178" s="4"/>
    </row>
    <row r="179" spans="17:18" ht="12.75">
      <c r="Q179" s="4"/>
      <c r="R179" s="4"/>
    </row>
    <row r="180" spans="17:18" ht="12.75">
      <c r="Q180" s="4"/>
      <c r="R180" s="4"/>
    </row>
    <row r="181" spans="17:18" ht="12.75">
      <c r="Q181" s="4"/>
      <c r="R181" s="4"/>
    </row>
    <row r="182" spans="17:18" ht="12.75">
      <c r="Q182" s="4"/>
      <c r="R182" s="4"/>
    </row>
    <row r="183" spans="17:18" ht="12.75">
      <c r="Q183" s="4"/>
      <c r="R183" s="4"/>
    </row>
    <row r="184" spans="17:18" ht="12.75">
      <c r="Q184" s="4"/>
      <c r="R184" s="4"/>
    </row>
    <row r="185" spans="17:18" ht="12.75">
      <c r="Q185" s="4"/>
      <c r="R185" s="4"/>
    </row>
    <row r="186" spans="17:18" ht="12.75">
      <c r="Q186" s="4"/>
      <c r="R186" s="4"/>
    </row>
    <row r="187" spans="17:18" ht="12.75">
      <c r="Q187" s="4"/>
      <c r="R187" s="4"/>
    </row>
    <row r="188" spans="17:18" ht="12.75">
      <c r="Q188" s="4"/>
      <c r="R188" s="4"/>
    </row>
    <row r="189" spans="17:18" ht="12.75">
      <c r="Q189" s="4"/>
      <c r="R189" s="4"/>
    </row>
    <row r="190" spans="17:18" ht="12.75">
      <c r="Q190" s="4"/>
      <c r="R190" s="4"/>
    </row>
    <row r="191" spans="17:18" ht="12.75">
      <c r="Q191" s="4"/>
      <c r="R191" s="4"/>
    </row>
    <row r="192" spans="17:18" ht="12.75">
      <c r="Q192" s="4"/>
      <c r="R192" s="4"/>
    </row>
    <row r="193" spans="17:18" ht="12.75">
      <c r="Q193" s="4"/>
      <c r="R193" s="4"/>
    </row>
    <row r="194" spans="17:18" ht="12.75">
      <c r="Q194" s="4"/>
      <c r="R194" s="4"/>
    </row>
    <row r="195" spans="17:18" ht="12.75">
      <c r="Q195" s="4"/>
      <c r="R195" s="4"/>
    </row>
    <row r="196" spans="17:18" ht="12.75">
      <c r="Q196" s="4"/>
      <c r="R196" s="4"/>
    </row>
    <row r="197" spans="17:18" ht="12.75">
      <c r="Q197" s="4"/>
      <c r="R197" s="4"/>
    </row>
    <row r="198" spans="17:18" ht="12.75">
      <c r="Q198" s="4"/>
      <c r="R198" s="4"/>
    </row>
    <row r="199" spans="17:18" ht="12.75">
      <c r="Q199" s="4"/>
      <c r="R199" s="4"/>
    </row>
    <row r="200" spans="17:18" ht="12.75">
      <c r="Q200" s="4"/>
      <c r="R200" s="4"/>
    </row>
    <row r="201" spans="17:18" ht="12.75">
      <c r="Q201" s="4"/>
      <c r="R201" s="4"/>
    </row>
    <row r="202" spans="17:18" ht="12.75">
      <c r="Q202" s="4"/>
      <c r="R202" s="4"/>
    </row>
    <row r="203" spans="17:18" ht="12.75">
      <c r="Q203" s="4"/>
      <c r="R203" s="4"/>
    </row>
    <row r="204" spans="17:18" ht="12.75">
      <c r="Q204" s="4"/>
      <c r="R204" s="4"/>
    </row>
    <row r="205" spans="17:18" ht="12.75">
      <c r="Q205" s="4"/>
      <c r="R205" s="4"/>
    </row>
    <row r="206" spans="17:18" ht="12.75">
      <c r="Q206" s="4"/>
      <c r="R206" s="4"/>
    </row>
    <row r="207" spans="17:18" ht="12.75">
      <c r="Q207" s="4"/>
      <c r="R207" s="4"/>
    </row>
    <row r="208" spans="17:18" ht="12.75">
      <c r="Q208" s="4"/>
      <c r="R208" s="4"/>
    </row>
    <row r="209" spans="17:18" ht="12.75">
      <c r="Q209" s="4"/>
      <c r="R209" s="4"/>
    </row>
    <row r="210" spans="17:18" ht="12.75">
      <c r="Q210" s="4"/>
      <c r="R210" s="4"/>
    </row>
    <row r="211" spans="17:18" ht="12.75">
      <c r="Q211" s="4"/>
      <c r="R211" s="4"/>
    </row>
    <row r="212" spans="17:18" ht="12.75">
      <c r="Q212" s="4"/>
      <c r="R212" s="4"/>
    </row>
    <row r="213" spans="17:18" ht="12.75">
      <c r="Q213" s="4"/>
      <c r="R213" s="4"/>
    </row>
    <row r="214" spans="17:18" ht="12.75">
      <c r="Q214" s="4"/>
      <c r="R214" s="4"/>
    </row>
    <row r="215" spans="17:18" ht="12.75">
      <c r="Q215" s="4"/>
      <c r="R215" s="4"/>
    </row>
    <row r="216" spans="17:18" ht="12.75">
      <c r="Q216" s="4"/>
      <c r="R216" s="4"/>
    </row>
    <row r="217" spans="17:18" ht="12.75">
      <c r="Q217" s="4"/>
      <c r="R217" s="4"/>
    </row>
    <row r="218" spans="17:18" ht="12.75">
      <c r="Q218" s="4"/>
      <c r="R218" s="4"/>
    </row>
    <row r="219" spans="17:18" ht="12.75">
      <c r="Q219" s="4"/>
      <c r="R219" s="4"/>
    </row>
    <row r="220" spans="17:18" ht="12.75">
      <c r="Q220" s="4"/>
      <c r="R220" s="4"/>
    </row>
    <row r="221" spans="17:18" ht="12.75">
      <c r="Q221" s="4"/>
      <c r="R221" s="4"/>
    </row>
    <row r="222" spans="17:18" ht="12.75">
      <c r="Q222" s="4"/>
      <c r="R222" s="4"/>
    </row>
    <row r="223" spans="17:18" ht="12.75">
      <c r="Q223" s="4"/>
      <c r="R223" s="4"/>
    </row>
    <row r="224" spans="17:18" ht="12.75">
      <c r="Q224" s="4"/>
      <c r="R224" s="4"/>
    </row>
    <row r="225" spans="17:18" ht="12.75">
      <c r="Q225" s="4"/>
      <c r="R225" s="4"/>
    </row>
    <row r="226" spans="17:18" ht="12.75">
      <c r="Q226" s="4"/>
      <c r="R226" s="4"/>
    </row>
    <row r="227" spans="17:18" ht="12.75">
      <c r="Q227" s="4"/>
      <c r="R227" s="4"/>
    </row>
    <row r="228" spans="17:18" ht="12.75">
      <c r="Q228" s="4"/>
      <c r="R228" s="4"/>
    </row>
    <row r="229" spans="17:18" ht="12.75">
      <c r="Q229" s="4"/>
      <c r="R229" s="4"/>
    </row>
    <row r="230" spans="17:18" ht="12.75">
      <c r="Q230" s="4"/>
      <c r="R230" s="4"/>
    </row>
    <row r="231" spans="17:18" ht="12.75">
      <c r="Q231" s="4"/>
      <c r="R231" s="4"/>
    </row>
    <row r="232" spans="17:18" ht="12.75">
      <c r="Q232" s="4"/>
      <c r="R232" s="4"/>
    </row>
    <row r="233" spans="17:18" ht="12.75">
      <c r="Q233" s="4"/>
      <c r="R233" s="4"/>
    </row>
    <row r="234" spans="17:18" ht="12.75">
      <c r="Q234" s="4"/>
      <c r="R234" s="4"/>
    </row>
    <row r="235" spans="17:18" ht="12.75">
      <c r="Q235" s="4"/>
      <c r="R235" s="4"/>
    </row>
    <row r="236" spans="17:18" ht="12.75">
      <c r="Q236" s="4"/>
      <c r="R236" s="4"/>
    </row>
    <row r="237" spans="17:18" ht="12.75">
      <c r="Q237" s="4"/>
      <c r="R237" s="4"/>
    </row>
    <row r="238" spans="17:18" ht="12.75">
      <c r="Q238" s="4"/>
      <c r="R238" s="4"/>
    </row>
    <row r="239" spans="17:18" ht="12.75">
      <c r="Q239" s="4"/>
      <c r="R239" s="4"/>
    </row>
    <row r="240" spans="17:18" ht="12.75">
      <c r="Q240" s="4"/>
      <c r="R240" s="4"/>
    </row>
    <row r="241" spans="17:18" ht="12.75">
      <c r="Q241" s="4"/>
      <c r="R241" s="4"/>
    </row>
    <row r="242" spans="17:18" ht="12.75">
      <c r="Q242" s="4"/>
      <c r="R242" s="4"/>
    </row>
    <row r="243" spans="17:18" ht="12.75">
      <c r="Q243" s="4"/>
      <c r="R243" s="4"/>
    </row>
    <row r="244" spans="17:18" ht="12.75">
      <c r="Q244" s="4"/>
      <c r="R244" s="4"/>
    </row>
    <row r="245" spans="17:18" ht="12.75">
      <c r="Q245" s="4"/>
      <c r="R245" s="4"/>
    </row>
    <row r="246" spans="17:18" ht="12.75">
      <c r="Q246" s="4"/>
      <c r="R246" s="4"/>
    </row>
    <row r="247" spans="17:18" ht="12.75">
      <c r="Q247" s="4"/>
      <c r="R247" s="4"/>
    </row>
    <row r="248" spans="17:18" ht="12.75">
      <c r="Q248" s="4"/>
      <c r="R248" s="4"/>
    </row>
    <row r="249" spans="17:18" ht="12.75">
      <c r="Q249" s="4"/>
      <c r="R249" s="4"/>
    </row>
    <row r="250" spans="17:18" ht="12.75">
      <c r="Q250" s="4"/>
      <c r="R250" s="4"/>
    </row>
    <row r="251" spans="17:18" ht="12.75">
      <c r="Q251" s="4"/>
      <c r="R251" s="4"/>
    </row>
    <row r="252" spans="17:18" ht="12.75">
      <c r="Q252" s="4"/>
      <c r="R252" s="4"/>
    </row>
    <row r="253" spans="17:18" ht="12.75">
      <c r="Q253" s="4"/>
      <c r="R253" s="4"/>
    </row>
    <row r="254" spans="17:18" ht="12.75">
      <c r="Q254" s="4"/>
      <c r="R254" s="4"/>
    </row>
    <row r="255" spans="17:18" ht="12.75">
      <c r="Q255" s="4"/>
      <c r="R255" s="4"/>
    </row>
    <row r="256" spans="17:18" ht="12.75">
      <c r="Q256" s="4"/>
      <c r="R256" s="4"/>
    </row>
    <row r="257" spans="17:18" ht="12.75">
      <c r="Q257" s="4"/>
      <c r="R257" s="4"/>
    </row>
    <row r="258" spans="17:18" ht="12.75">
      <c r="Q258" s="4"/>
      <c r="R258" s="4"/>
    </row>
    <row r="259" spans="17:18" ht="12.75">
      <c r="Q259" s="4"/>
      <c r="R259" s="4"/>
    </row>
    <row r="260" spans="17:18" ht="12.75">
      <c r="Q260" s="4"/>
      <c r="R260" s="4"/>
    </row>
    <row r="261" spans="17:18" ht="12.75">
      <c r="Q261" s="4"/>
      <c r="R261" s="4"/>
    </row>
    <row r="262" spans="17:18" ht="12.75">
      <c r="Q262" s="4"/>
      <c r="R262" s="4"/>
    </row>
    <row r="263" spans="17:18" ht="12.75">
      <c r="Q263" s="4"/>
      <c r="R263" s="4"/>
    </row>
    <row r="264" spans="17:18" ht="12.75">
      <c r="Q264" s="4"/>
      <c r="R264" s="4"/>
    </row>
    <row r="265" spans="17:18" ht="12.75">
      <c r="Q265" s="4"/>
      <c r="R265" s="4"/>
    </row>
    <row r="266" spans="17:18" ht="12.75">
      <c r="Q266" s="4"/>
      <c r="R266" s="4"/>
    </row>
    <row r="267" spans="17:18" ht="12.75">
      <c r="Q267" s="4"/>
      <c r="R267" s="4"/>
    </row>
    <row r="268" spans="17:18" ht="12.75">
      <c r="Q268" s="4"/>
      <c r="R268" s="4"/>
    </row>
    <row r="269" spans="17:18" ht="12.75">
      <c r="Q269" s="4"/>
      <c r="R269" s="4"/>
    </row>
    <row r="270" spans="17:18" ht="12.75">
      <c r="Q270" s="4"/>
      <c r="R270" s="4"/>
    </row>
    <row r="271" spans="17:18" ht="12.75">
      <c r="Q271" s="4"/>
      <c r="R271" s="4"/>
    </row>
    <row r="272" spans="17:18" ht="12.75">
      <c r="Q272" s="4"/>
      <c r="R272" s="4"/>
    </row>
    <row r="273" spans="17:18" ht="12.75">
      <c r="Q273" s="4"/>
      <c r="R273" s="4"/>
    </row>
    <row r="274" spans="17:18" ht="12.75">
      <c r="Q274" s="4"/>
      <c r="R274" s="4"/>
    </row>
    <row r="275" spans="17:18" ht="12.75">
      <c r="Q275" s="4"/>
      <c r="R275" s="4"/>
    </row>
    <row r="276" spans="17:18" ht="12.75">
      <c r="Q276" s="4"/>
      <c r="R276" s="4"/>
    </row>
    <row r="277" spans="17:18" ht="12.75">
      <c r="Q277" s="4"/>
      <c r="R277" s="4"/>
    </row>
    <row r="278" spans="17:18" ht="12.75">
      <c r="Q278" s="4"/>
      <c r="R278" s="4"/>
    </row>
    <row r="279" spans="17:18" ht="12.75">
      <c r="Q279" s="4"/>
      <c r="R279" s="4"/>
    </row>
    <row r="280" spans="17:18" ht="12.75">
      <c r="Q280" s="4"/>
      <c r="R280" s="4"/>
    </row>
    <row r="281" spans="17:18" ht="12.75">
      <c r="Q281" s="4"/>
      <c r="R281" s="4"/>
    </row>
    <row r="282" spans="17:18" ht="12.75">
      <c r="Q282" s="4"/>
      <c r="R282" s="4"/>
    </row>
    <row r="283" spans="17:18" ht="12.75">
      <c r="Q283" s="4"/>
      <c r="R283" s="4"/>
    </row>
    <row r="284" spans="17:18" ht="12.75">
      <c r="Q284" s="4"/>
      <c r="R284" s="4"/>
    </row>
    <row r="285" spans="17:18" ht="12.75">
      <c r="Q285" s="4"/>
      <c r="R285" s="4"/>
    </row>
    <row r="286" spans="17:18" ht="12.75">
      <c r="Q286" s="4"/>
      <c r="R286" s="4"/>
    </row>
    <row r="287" spans="17:18" ht="12.75">
      <c r="Q287" s="4"/>
      <c r="R287" s="4"/>
    </row>
    <row r="288" spans="17:18" ht="12.75">
      <c r="Q288" s="4"/>
      <c r="R288" s="4"/>
    </row>
    <row r="289" spans="17:18" ht="12.75">
      <c r="Q289" s="4"/>
      <c r="R289" s="4"/>
    </row>
    <row r="290" spans="17:18" ht="12.75">
      <c r="Q290" s="4"/>
      <c r="R290" s="4"/>
    </row>
    <row r="291" spans="17:18" ht="12.75">
      <c r="Q291" s="4"/>
      <c r="R291" s="4"/>
    </row>
    <row r="292" spans="17:18" ht="12.75">
      <c r="Q292" s="4"/>
      <c r="R292" s="4"/>
    </row>
    <row r="293" spans="17:18" ht="12.75">
      <c r="Q293" s="4"/>
      <c r="R293" s="4"/>
    </row>
    <row r="294" spans="17:18" ht="12.75">
      <c r="Q294" s="4"/>
      <c r="R294" s="4"/>
    </row>
    <row r="295" spans="17:18" ht="12.75">
      <c r="Q295" s="4"/>
      <c r="R295" s="4"/>
    </row>
    <row r="296" spans="17:18" ht="12.75">
      <c r="Q296" s="4"/>
      <c r="R296" s="4"/>
    </row>
    <row r="297" spans="17:18" ht="12.75">
      <c r="Q297" s="4"/>
      <c r="R297" s="4"/>
    </row>
    <row r="298" spans="17:18" ht="12.75">
      <c r="Q298" s="4"/>
      <c r="R298" s="4"/>
    </row>
    <row r="299" spans="17:18" ht="12.75">
      <c r="Q299" s="4"/>
      <c r="R299" s="4"/>
    </row>
    <row r="300" spans="17:18" ht="12.75">
      <c r="Q300" s="4"/>
      <c r="R300" s="4"/>
    </row>
    <row r="301" spans="17:18" ht="12.75">
      <c r="Q301" s="4"/>
      <c r="R301" s="4"/>
    </row>
    <row r="302" spans="17:18" ht="12.75">
      <c r="Q302" s="4"/>
      <c r="R302" s="4"/>
    </row>
    <row r="303" spans="17:18" ht="12.75">
      <c r="Q303" s="4"/>
      <c r="R303" s="4"/>
    </row>
    <row r="304" spans="17:18" ht="12.75">
      <c r="Q304" s="4"/>
      <c r="R304" s="4"/>
    </row>
    <row r="305" spans="17:18" ht="12.75">
      <c r="Q305" s="4"/>
      <c r="R305" s="4"/>
    </row>
    <row r="306" spans="17:18" ht="12.75">
      <c r="Q306" s="4"/>
      <c r="R306" s="4"/>
    </row>
    <row r="307" spans="17:18" ht="12.75">
      <c r="Q307" s="4"/>
      <c r="R307" s="4"/>
    </row>
    <row r="308" spans="17:18" ht="12.75">
      <c r="Q308" s="4"/>
      <c r="R308" s="4"/>
    </row>
    <row r="309" spans="17:18" ht="12.75">
      <c r="Q309" s="4"/>
      <c r="R309" s="4"/>
    </row>
    <row r="310" spans="17:18" ht="12.75">
      <c r="Q310" s="4"/>
      <c r="R310" s="4"/>
    </row>
    <row r="311" spans="17:18" ht="12.75">
      <c r="Q311" s="4"/>
      <c r="R311" s="4"/>
    </row>
    <row r="312" spans="17:18" ht="12.75">
      <c r="Q312" s="4"/>
      <c r="R312" s="4"/>
    </row>
    <row r="313" spans="17:18" ht="12.75">
      <c r="Q313" s="4"/>
      <c r="R313" s="4"/>
    </row>
    <row r="314" spans="17:18" ht="12.75">
      <c r="Q314" s="4"/>
      <c r="R314" s="4"/>
    </row>
    <row r="315" spans="17:18" ht="12.75">
      <c r="Q315" s="4"/>
      <c r="R315" s="4"/>
    </row>
    <row r="316" spans="17:18" ht="12.75">
      <c r="Q316" s="4"/>
      <c r="R316" s="4"/>
    </row>
    <row r="317" spans="17:18" ht="12.75">
      <c r="Q317" s="4"/>
      <c r="R317" s="4"/>
    </row>
    <row r="318" spans="17:18" ht="12.75">
      <c r="Q318" s="4"/>
      <c r="R318" s="4"/>
    </row>
    <row r="319" spans="17:18" ht="12.75">
      <c r="Q319" s="4"/>
      <c r="R319" s="4"/>
    </row>
    <row r="320" spans="17:18" ht="12.75">
      <c r="Q320" s="4"/>
      <c r="R320" s="4"/>
    </row>
    <row r="321" spans="17:18" ht="12.75">
      <c r="Q321" s="4"/>
      <c r="R321" s="4"/>
    </row>
    <row r="322" spans="17:18" ht="12.75">
      <c r="Q322" s="4"/>
      <c r="R322" s="4"/>
    </row>
    <row r="323" spans="17:18" ht="12.75">
      <c r="Q323" s="4"/>
      <c r="R323" s="4"/>
    </row>
    <row r="324" spans="17:18" ht="12.75">
      <c r="Q324" s="4"/>
      <c r="R324" s="4"/>
    </row>
    <row r="325" spans="17:18" ht="12.75">
      <c r="Q325" s="4"/>
      <c r="R325" s="4"/>
    </row>
    <row r="326" spans="17:18" ht="12.75">
      <c r="Q326" s="4"/>
      <c r="R326" s="4"/>
    </row>
    <row r="327" spans="17:18" ht="12.75">
      <c r="Q327" s="4"/>
      <c r="R327" s="4"/>
    </row>
    <row r="328" spans="17:18" ht="12.75">
      <c r="Q328" s="4"/>
      <c r="R328" s="4"/>
    </row>
    <row r="329" spans="17:18" ht="12.75">
      <c r="Q329" s="4"/>
      <c r="R329" s="4"/>
    </row>
    <row r="330" spans="17:18" ht="12.75">
      <c r="Q330" s="4"/>
      <c r="R330" s="4"/>
    </row>
    <row r="331" spans="17:18" ht="12.75">
      <c r="Q331" s="4"/>
      <c r="R331" s="4"/>
    </row>
    <row r="332" spans="17:18" ht="12.75">
      <c r="Q332" s="4"/>
      <c r="R332" s="4"/>
    </row>
    <row r="333" spans="17:18" ht="12.75">
      <c r="Q333" s="4"/>
      <c r="R333" s="4"/>
    </row>
    <row r="334" spans="17:18" ht="12.75">
      <c r="Q334" s="4"/>
      <c r="R334" s="4"/>
    </row>
    <row r="335" spans="17:18" ht="12.75">
      <c r="Q335" s="4"/>
      <c r="R335" s="4"/>
    </row>
    <row r="336" spans="17:18" ht="12.75">
      <c r="Q336" s="4"/>
      <c r="R336" s="4"/>
    </row>
    <row r="337" spans="17:18" ht="12.75">
      <c r="Q337" s="4"/>
      <c r="R337" s="4"/>
    </row>
    <row r="338" spans="17:18" ht="12.75">
      <c r="Q338" s="4"/>
      <c r="R338" s="4"/>
    </row>
    <row r="339" spans="17:18" ht="12.75">
      <c r="Q339" s="4"/>
      <c r="R339" s="4"/>
    </row>
    <row r="340" spans="17:18" ht="12.75">
      <c r="Q340" s="4"/>
      <c r="R340" s="4"/>
    </row>
    <row r="341" spans="17:18" ht="12.75">
      <c r="Q341" s="4"/>
      <c r="R341" s="4"/>
    </row>
    <row r="342" spans="17:18" ht="12.75">
      <c r="Q342" s="4"/>
      <c r="R342" s="4"/>
    </row>
    <row r="343" spans="17:18" ht="12.75">
      <c r="Q343" s="4"/>
      <c r="R343" s="4"/>
    </row>
    <row r="344" spans="17:18" ht="12.75">
      <c r="Q344" s="4"/>
      <c r="R344" s="4"/>
    </row>
    <row r="345" spans="17:18" ht="12.75">
      <c r="Q345" s="4"/>
      <c r="R345" s="4"/>
    </row>
    <row r="346" spans="17:18" ht="12.75">
      <c r="Q346" s="4"/>
      <c r="R346" s="4"/>
    </row>
    <row r="347" spans="17:18" ht="12.75">
      <c r="Q347" s="4"/>
      <c r="R347" s="4"/>
    </row>
    <row r="348" spans="17:18" ht="12.75">
      <c r="Q348" s="4"/>
      <c r="R348" s="4"/>
    </row>
    <row r="349" spans="17:18" ht="12.75">
      <c r="Q349" s="4"/>
      <c r="R349" s="4"/>
    </row>
    <row r="350" spans="17:18" ht="12.75">
      <c r="Q350" s="4"/>
      <c r="R350" s="4"/>
    </row>
    <row r="351" spans="17:18" ht="12.75">
      <c r="Q351" s="4"/>
      <c r="R351" s="4"/>
    </row>
    <row r="352" spans="17:18" ht="12.75">
      <c r="Q352" s="4"/>
      <c r="R352" s="4"/>
    </row>
    <row r="353" spans="17:18" ht="12.75">
      <c r="Q353" s="4"/>
      <c r="R353" s="4"/>
    </row>
    <row r="354" spans="17:18" ht="12.75">
      <c r="Q354" s="4"/>
      <c r="R354" s="4"/>
    </row>
    <row r="355" spans="17:18" ht="12.75">
      <c r="Q355" s="4"/>
      <c r="R355" s="4"/>
    </row>
    <row r="356" spans="17:18" ht="12.75">
      <c r="Q356" s="4"/>
      <c r="R356" s="4"/>
    </row>
    <row r="357" spans="17:18" ht="12.75">
      <c r="Q357" s="4"/>
      <c r="R357" s="4"/>
    </row>
    <row r="358" spans="17:18" ht="12.75">
      <c r="Q358" s="4"/>
      <c r="R358" s="4"/>
    </row>
    <row r="359" spans="17:18" ht="12.75">
      <c r="Q359" s="4"/>
      <c r="R359" s="4"/>
    </row>
    <row r="360" spans="17:18" ht="12.75">
      <c r="Q360" s="4"/>
      <c r="R360" s="4"/>
    </row>
    <row r="361" spans="17:18" ht="12.75">
      <c r="Q361" s="4"/>
      <c r="R361" s="4"/>
    </row>
    <row r="362" spans="17:18" ht="12.75">
      <c r="Q362" s="4"/>
      <c r="R362" s="4"/>
    </row>
    <row r="363" spans="17:18" ht="12.75">
      <c r="Q363" s="4"/>
      <c r="R363" s="4"/>
    </row>
    <row r="364" spans="17:18" ht="12.75">
      <c r="Q364" s="4"/>
      <c r="R364" s="4"/>
    </row>
    <row r="365" spans="17:18" ht="12.75">
      <c r="Q365" s="4"/>
      <c r="R365" s="4"/>
    </row>
    <row r="366" spans="17:18" ht="12.75">
      <c r="Q366" s="4"/>
      <c r="R366" s="4"/>
    </row>
    <row r="367" spans="17:18" ht="12.75">
      <c r="Q367" s="4"/>
      <c r="R367" s="4"/>
    </row>
    <row r="368" spans="17:18" ht="12.75">
      <c r="Q368" s="4"/>
      <c r="R368" s="4"/>
    </row>
    <row r="369" spans="17:18" ht="12.75">
      <c r="Q369" s="4"/>
      <c r="R369" s="4"/>
    </row>
    <row r="370" spans="17:18" ht="12.75">
      <c r="Q370" s="4"/>
      <c r="R370" s="4"/>
    </row>
    <row r="371" spans="17:18" ht="12.75">
      <c r="Q371" s="4"/>
      <c r="R371" s="4"/>
    </row>
    <row r="372" spans="17:18" ht="12.75">
      <c r="Q372" s="4"/>
      <c r="R372" s="4"/>
    </row>
    <row r="373" spans="17:18" ht="12.75">
      <c r="Q373" s="4"/>
      <c r="R373" s="4"/>
    </row>
    <row r="374" spans="17:18" ht="12.75">
      <c r="Q374" s="4"/>
      <c r="R374" s="4"/>
    </row>
    <row r="375" spans="17:18" ht="12.75">
      <c r="Q375" s="4"/>
      <c r="R375" s="4"/>
    </row>
    <row r="376" spans="17:18" ht="12.75">
      <c r="Q376" s="4"/>
      <c r="R376" s="4"/>
    </row>
    <row r="377" spans="17:18" ht="12.75">
      <c r="Q377" s="4"/>
      <c r="R377" s="4"/>
    </row>
    <row r="378" spans="17:18" ht="12.75">
      <c r="Q378" s="4"/>
      <c r="R378" s="4"/>
    </row>
    <row r="379" spans="17:18" ht="12.75">
      <c r="Q379" s="4"/>
      <c r="R379" s="4"/>
    </row>
    <row r="380" spans="17:18" ht="12.75">
      <c r="Q380" s="4"/>
      <c r="R380" s="4"/>
    </row>
    <row r="381" spans="17:18" ht="12.75">
      <c r="Q381" s="4"/>
      <c r="R381" s="4"/>
    </row>
    <row r="382" spans="17:18" ht="12.75">
      <c r="Q382" s="4"/>
      <c r="R382" s="4"/>
    </row>
    <row r="383" spans="17:18" ht="12.75">
      <c r="Q383" s="4"/>
      <c r="R383" s="4"/>
    </row>
    <row r="384" spans="17:18" ht="12.75">
      <c r="Q384" s="4"/>
      <c r="R384" s="4"/>
    </row>
    <row r="385" spans="17:18" ht="12.75">
      <c r="Q385" s="4"/>
      <c r="R385" s="4"/>
    </row>
    <row r="386" spans="17:18" ht="12.75">
      <c r="Q386" s="4"/>
      <c r="R386" s="4"/>
    </row>
    <row r="387" spans="17:18" ht="12.75">
      <c r="Q387" s="4"/>
      <c r="R387" s="4"/>
    </row>
    <row r="388" spans="17:18" ht="12.75">
      <c r="Q388" s="4"/>
      <c r="R388" s="4"/>
    </row>
    <row r="389" spans="17:18" ht="12.75">
      <c r="Q389" s="4"/>
      <c r="R389" s="4"/>
    </row>
    <row r="390" spans="17:18" ht="12.75">
      <c r="Q390" s="4"/>
      <c r="R390" s="4"/>
    </row>
    <row r="391" spans="17:18" ht="12.75">
      <c r="Q391" s="4"/>
      <c r="R391" s="4"/>
    </row>
    <row r="392" spans="17:18" ht="12.75">
      <c r="Q392" s="4"/>
      <c r="R392" s="4"/>
    </row>
    <row r="393" spans="17:18" ht="12.75">
      <c r="Q393" s="4"/>
      <c r="R393" s="4"/>
    </row>
    <row r="394" spans="17:18" ht="12.75">
      <c r="Q394" s="4"/>
      <c r="R394" s="4"/>
    </row>
    <row r="395" spans="17:18" ht="12.75">
      <c r="Q395" s="4"/>
      <c r="R395" s="4"/>
    </row>
    <row r="396" spans="17:18" ht="12.75">
      <c r="Q396" s="4"/>
      <c r="R396" s="4"/>
    </row>
    <row r="397" spans="17:18" ht="12.75">
      <c r="Q397" s="4"/>
      <c r="R397" s="4"/>
    </row>
    <row r="398" spans="17:18" ht="12.75">
      <c r="Q398" s="4"/>
      <c r="R398" s="4"/>
    </row>
    <row r="399" spans="17:18" ht="12.75">
      <c r="Q399" s="4"/>
      <c r="R399" s="4"/>
    </row>
    <row r="400" spans="17:18" ht="12.75">
      <c r="Q400" s="4"/>
      <c r="R400" s="4"/>
    </row>
    <row r="401" spans="17:18" ht="12.75">
      <c r="Q401" s="4"/>
      <c r="R401" s="4"/>
    </row>
    <row r="402" spans="17:18" ht="12.75">
      <c r="Q402" s="4"/>
      <c r="R402" s="4"/>
    </row>
    <row r="403" spans="17:18" ht="12.75">
      <c r="Q403" s="4"/>
      <c r="R403" s="4"/>
    </row>
    <row r="404" spans="17:18" ht="12.75">
      <c r="Q404" s="4"/>
      <c r="R404" s="4"/>
    </row>
    <row r="405" spans="17:18" ht="12.75">
      <c r="Q405" s="4"/>
      <c r="R405" s="4"/>
    </row>
    <row r="406" spans="17:18" ht="12.75">
      <c r="Q406" s="4"/>
      <c r="R406" s="4"/>
    </row>
    <row r="407" spans="17:18" ht="12.75">
      <c r="Q407" s="4"/>
      <c r="R407" s="4"/>
    </row>
    <row r="408" spans="17:18" ht="12.75">
      <c r="Q408" s="4"/>
      <c r="R408" s="4"/>
    </row>
    <row r="409" spans="17:18" ht="12.75">
      <c r="Q409" s="4"/>
      <c r="R409" s="4"/>
    </row>
    <row r="410" spans="17:18" ht="12.75">
      <c r="Q410" s="4"/>
      <c r="R410" s="4"/>
    </row>
    <row r="411" spans="17:18" ht="12.75">
      <c r="Q411" s="4"/>
      <c r="R411" s="4"/>
    </row>
    <row r="412" spans="17:18" ht="12.75">
      <c r="Q412" s="4"/>
      <c r="R412" s="4"/>
    </row>
    <row r="413" spans="17:18" ht="12.75">
      <c r="Q413" s="4"/>
      <c r="R413" s="4"/>
    </row>
    <row r="414" spans="17:18" ht="12.75">
      <c r="Q414" s="4"/>
      <c r="R414" s="4"/>
    </row>
    <row r="415" spans="17:18" ht="12.75">
      <c r="Q415" s="4"/>
      <c r="R415" s="4"/>
    </row>
    <row r="416" spans="17:18" ht="12.75">
      <c r="Q416" s="4"/>
      <c r="R416" s="4"/>
    </row>
    <row r="417" spans="17:18" ht="12.75">
      <c r="Q417" s="4"/>
      <c r="R417" s="4"/>
    </row>
    <row r="418" spans="17:18" ht="12.75">
      <c r="Q418" s="4"/>
      <c r="R418" s="4"/>
    </row>
    <row r="419" spans="17:18" ht="12.75">
      <c r="Q419" s="4"/>
      <c r="R419" s="4"/>
    </row>
    <row r="420" spans="17:18" ht="12.75">
      <c r="Q420" s="4"/>
      <c r="R420" s="4"/>
    </row>
    <row r="421" spans="17:18" ht="12.75">
      <c r="Q421" s="4"/>
      <c r="R421" s="4"/>
    </row>
    <row r="422" spans="17:18" ht="12.75">
      <c r="Q422" s="4"/>
      <c r="R422" s="4"/>
    </row>
    <row r="423" spans="17:18" ht="12.75">
      <c r="Q423" s="4"/>
      <c r="R423" s="4"/>
    </row>
    <row r="424" spans="17:18" ht="12.75">
      <c r="Q424" s="4"/>
      <c r="R424" s="4"/>
    </row>
    <row r="425" spans="17:18" ht="12.75">
      <c r="Q425" s="4"/>
      <c r="R425" s="4"/>
    </row>
    <row r="426" spans="17:18" ht="12.75">
      <c r="Q426" s="4"/>
      <c r="R426" s="4"/>
    </row>
    <row r="427" spans="17:18" ht="12.75">
      <c r="Q427" s="4"/>
      <c r="R427" s="4"/>
    </row>
    <row r="428" spans="17:18" ht="12.75">
      <c r="Q428" s="4"/>
      <c r="R428" s="4"/>
    </row>
    <row r="429" spans="17:18" ht="12.75">
      <c r="Q429" s="4"/>
      <c r="R429" s="4"/>
    </row>
    <row r="430" spans="17:18" ht="12.75">
      <c r="Q430" s="4"/>
      <c r="R430" s="4"/>
    </row>
    <row r="431" spans="17:18" ht="12.75">
      <c r="Q431" s="4"/>
      <c r="R431" s="4"/>
    </row>
    <row r="432" spans="17:18" ht="12.75">
      <c r="Q432" s="4"/>
      <c r="R432" s="4"/>
    </row>
    <row r="433" spans="17:18" ht="12.75">
      <c r="Q433" s="4"/>
      <c r="R433" s="4"/>
    </row>
    <row r="434" spans="17:18" ht="12.75">
      <c r="Q434" s="4"/>
      <c r="R434" s="4"/>
    </row>
    <row r="435" spans="17:18" ht="12.75">
      <c r="Q435" s="4"/>
      <c r="R435" s="4"/>
    </row>
    <row r="436" spans="17:18" ht="12.75">
      <c r="Q436" s="4"/>
      <c r="R436" s="4"/>
    </row>
    <row r="437" spans="17:18" ht="12.75">
      <c r="Q437" s="4"/>
      <c r="R437" s="4"/>
    </row>
    <row r="438" spans="17:18" ht="12.75">
      <c r="Q438" s="4"/>
      <c r="R438" s="4"/>
    </row>
    <row r="439" spans="17:18" ht="12.75">
      <c r="Q439" s="4"/>
      <c r="R439" s="4"/>
    </row>
    <row r="440" spans="17:18" ht="12.75">
      <c r="Q440" s="4"/>
      <c r="R440" s="4"/>
    </row>
    <row r="441" spans="17:18" ht="12.75">
      <c r="Q441" s="4"/>
      <c r="R441" s="4"/>
    </row>
    <row r="442" spans="17:18" ht="12.75">
      <c r="Q442" s="4"/>
      <c r="R442" s="4"/>
    </row>
    <row r="443" spans="17:18" ht="12.75">
      <c r="Q443" s="4"/>
      <c r="R443" s="4"/>
    </row>
    <row r="444" spans="17:18" ht="12.75">
      <c r="Q444" s="4"/>
      <c r="R444" s="4"/>
    </row>
    <row r="445" spans="17:18" ht="12.75">
      <c r="Q445" s="4"/>
      <c r="R445" s="4"/>
    </row>
    <row r="446" spans="17:18" ht="12.75">
      <c r="Q446" s="4"/>
      <c r="R446" s="4"/>
    </row>
    <row r="447" spans="17:18" ht="12.75">
      <c r="Q447" s="4"/>
      <c r="R447" s="4"/>
    </row>
    <row r="448" spans="17:18" ht="12.75">
      <c r="Q448" s="4"/>
      <c r="R448" s="4"/>
    </row>
    <row r="449" spans="17:18" ht="12.75">
      <c r="Q449" s="4"/>
      <c r="R449" s="4"/>
    </row>
    <row r="450" spans="17:18" ht="12.75">
      <c r="Q450" s="4"/>
      <c r="R450" s="4"/>
    </row>
    <row r="451" spans="17:18" ht="12.75">
      <c r="Q451" s="4"/>
      <c r="R451" s="4"/>
    </row>
    <row r="452" spans="17:18" ht="12.75">
      <c r="Q452" s="4"/>
      <c r="R452" s="4"/>
    </row>
    <row r="453" spans="17:18" ht="12.75">
      <c r="Q453" s="4"/>
      <c r="R453" s="4"/>
    </row>
    <row r="454" spans="17:18" ht="12.75">
      <c r="Q454" s="4"/>
      <c r="R454" s="4"/>
    </row>
    <row r="455" spans="17:18" ht="12.75">
      <c r="Q455" s="4"/>
      <c r="R455" s="4"/>
    </row>
    <row r="456" spans="17:18" ht="12.75">
      <c r="Q456" s="4"/>
      <c r="R456" s="4"/>
    </row>
    <row r="457" spans="17:18" ht="12.75">
      <c r="Q457" s="4"/>
      <c r="R457" s="4"/>
    </row>
    <row r="458" spans="17:18" ht="12.75">
      <c r="Q458" s="4"/>
      <c r="R458" s="4"/>
    </row>
    <row r="459" spans="17:18" ht="12.75">
      <c r="Q459" s="4"/>
      <c r="R459" s="4"/>
    </row>
    <row r="460" spans="17:18" ht="12.75">
      <c r="Q460" s="4"/>
      <c r="R460" s="4"/>
    </row>
    <row r="461" spans="17:18" ht="12.75">
      <c r="Q461" s="4"/>
      <c r="R461" s="4"/>
    </row>
    <row r="462" spans="17:18" ht="12.75">
      <c r="Q462" s="4"/>
      <c r="R462" s="4"/>
    </row>
    <row r="463" spans="17:18" ht="12.75">
      <c r="Q463" s="4"/>
      <c r="R463" s="4"/>
    </row>
    <row r="464" spans="17:18" ht="12.75">
      <c r="Q464" s="4"/>
      <c r="R464" s="4"/>
    </row>
    <row r="465" spans="17:18" ht="12.75">
      <c r="Q465" s="4"/>
      <c r="R465" s="4"/>
    </row>
    <row r="466" spans="17:18" ht="12.75">
      <c r="Q466" s="4"/>
      <c r="R466" s="4"/>
    </row>
    <row r="467" spans="17:18" ht="12.75">
      <c r="Q467" s="4"/>
      <c r="R467" s="4"/>
    </row>
    <row r="468" spans="17:18" ht="12.75">
      <c r="Q468" s="4"/>
      <c r="R468" s="4"/>
    </row>
    <row r="469" spans="17:18" ht="12.75">
      <c r="Q469" s="4"/>
      <c r="R469" s="4"/>
    </row>
    <row r="470" spans="17:18" ht="12.75">
      <c r="Q470" s="4"/>
      <c r="R470" s="4"/>
    </row>
    <row r="471" spans="17:18" ht="12.75">
      <c r="Q471" s="4"/>
      <c r="R471" s="4"/>
    </row>
    <row r="472" spans="17:18" ht="12.75">
      <c r="Q472" s="4"/>
      <c r="R472" s="4"/>
    </row>
    <row r="473" spans="17:18" ht="12.75">
      <c r="Q473" s="4"/>
      <c r="R473" s="4"/>
    </row>
    <row r="474" spans="17:18" ht="12.75">
      <c r="Q474" s="4"/>
      <c r="R474" s="4"/>
    </row>
    <row r="475" spans="17:18" ht="12.75">
      <c r="Q475" s="4"/>
      <c r="R475" s="4"/>
    </row>
    <row r="476" spans="17:18" ht="12.75">
      <c r="Q476" s="4"/>
      <c r="R476" s="4"/>
    </row>
    <row r="477" spans="17:18" ht="12.75">
      <c r="Q477" s="4"/>
      <c r="R477" s="4"/>
    </row>
    <row r="478" spans="17:18" ht="12.75">
      <c r="Q478" s="4"/>
      <c r="R478" s="4"/>
    </row>
    <row r="479" spans="17:18" ht="12.75">
      <c r="Q479" s="4"/>
      <c r="R479" s="4"/>
    </row>
    <row r="480" spans="17:18" ht="12.75">
      <c r="Q480" s="4"/>
      <c r="R480" s="4"/>
    </row>
    <row r="481" spans="17:18" ht="12.75">
      <c r="Q481" s="4"/>
      <c r="R481" s="4"/>
    </row>
    <row r="482" spans="17:18" ht="12.75">
      <c r="Q482" s="4"/>
      <c r="R482" s="4"/>
    </row>
    <row r="483" spans="17:18" ht="12.75">
      <c r="Q483" s="4"/>
      <c r="R483" s="4"/>
    </row>
    <row r="484" spans="17:18" ht="12.75">
      <c r="Q484" s="4"/>
      <c r="R484" s="4"/>
    </row>
    <row r="485" spans="17:18" ht="12.75">
      <c r="Q485" s="4"/>
      <c r="R485" s="4"/>
    </row>
    <row r="486" spans="17:18" ht="12.75">
      <c r="Q486" s="4"/>
      <c r="R486" s="4"/>
    </row>
    <row r="487" spans="17:18" ht="12.75">
      <c r="Q487" s="4"/>
      <c r="R487" s="4"/>
    </row>
    <row r="488" spans="17:18" ht="12.75">
      <c r="Q488" s="4"/>
      <c r="R488" s="4"/>
    </row>
    <row r="489" spans="17:18" ht="12.75">
      <c r="Q489" s="4"/>
      <c r="R489" s="4"/>
    </row>
    <row r="490" spans="17:18" ht="12.75">
      <c r="Q490" s="4"/>
      <c r="R490" s="4"/>
    </row>
    <row r="491" spans="17:18" ht="12.75">
      <c r="Q491" s="4"/>
      <c r="R491" s="4"/>
    </row>
    <row r="492" spans="17:18" ht="12.75">
      <c r="Q492" s="4"/>
      <c r="R492" s="4"/>
    </row>
    <row r="493" spans="17:18" ht="12.75">
      <c r="Q493" s="4"/>
      <c r="R493" s="4"/>
    </row>
    <row r="494" spans="17:18" ht="12.75">
      <c r="Q494" s="4"/>
      <c r="R494" s="4"/>
    </row>
    <row r="495" spans="17:18" ht="12.75">
      <c r="Q495" s="4"/>
      <c r="R495" s="4"/>
    </row>
    <row r="496" spans="17:18" ht="12.75">
      <c r="Q496" s="4"/>
      <c r="R496" s="4"/>
    </row>
    <row r="497" spans="17:18" ht="12.75">
      <c r="Q497" s="4"/>
      <c r="R497" s="4"/>
    </row>
    <row r="498" spans="17:18" ht="12.75">
      <c r="Q498" s="4"/>
      <c r="R498" s="4"/>
    </row>
    <row r="499" spans="17:18" ht="12.75">
      <c r="Q499" s="4"/>
      <c r="R499" s="4"/>
    </row>
    <row r="500" spans="17:18" ht="12.75">
      <c r="Q500" s="4"/>
      <c r="R500" s="4"/>
    </row>
    <row r="501" spans="17:18" ht="12.75">
      <c r="Q501" s="4"/>
      <c r="R501" s="4"/>
    </row>
    <row r="502" spans="17:18" ht="12.75">
      <c r="Q502" s="4"/>
      <c r="R502" s="4"/>
    </row>
    <row r="503" spans="17:18" ht="12.75">
      <c r="Q503" s="4"/>
      <c r="R503" s="4"/>
    </row>
    <row r="504" spans="17:18" ht="12.75">
      <c r="Q504" s="4"/>
      <c r="R504" s="4"/>
    </row>
    <row r="505" spans="17:18" ht="12.75">
      <c r="Q505" s="4"/>
      <c r="R505" s="4"/>
    </row>
    <row r="506" spans="17:18" ht="12.75">
      <c r="Q506" s="4"/>
      <c r="R506" s="4"/>
    </row>
    <row r="507" spans="17:18" ht="12.75">
      <c r="Q507" s="4"/>
      <c r="R507" s="4"/>
    </row>
    <row r="508" spans="17:18" ht="12.75">
      <c r="Q508" s="4"/>
      <c r="R508" s="4"/>
    </row>
    <row r="509" spans="17:18" ht="12.75">
      <c r="Q509" s="4"/>
      <c r="R509" s="4"/>
    </row>
    <row r="510" spans="17:18" ht="12.75">
      <c r="Q510" s="4"/>
      <c r="R510" s="4"/>
    </row>
    <row r="511" spans="17:18" ht="12.75">
      <c r="Q511" s="4"/>
      <c r="R511" s="4"/>
    </row>
    <row r="512" spans="17:18" ht="12.75">
      <c r="Q512" s="4"/>
      <c r="R512" s="4"/>
    </row>
    <row r="513" spans="17:18" ht="12.75">
      <c r="Q513" s="4"/>
      <c r="R513" s="4"/>
    </row>
    <row r="514" spans="17:18" ht="12.75">
      <c r="Q514" s="4"/>
      <c r="R514" s="4"/>
    </row>
    <row r="515" spans="17:18" ht="12.75">
      <c r="Q515" s="4"/>
      <c r="R515" s="4"/>
    </row>
    <row r="516" spans="17:18" ht="12.75">
      <c r="Q516" s="4"/>
      <c r="R516" s="4"/>
    </row>
    <row r="517" spans="17:18" ht="12.75">
      <c r="Q517" s="4"/>
      <c r="R517" s="4"/>
    </row>
    <row r="518" spans="17:18" ht="12.75">
      <c r="Q518" s="4"/>
      <c r="R518" s="4"/>
    </row>
    <row r="519" spans="17:18" ht="12.75">
      <c r="Q519" s="4"/>
      <c r="R519" s="4"/>
    </row>
    <row r="520" spans="17:18" ht="12.75">
      <c r="Q520" s="4"/>
      <c r="R520" s="4"/>
    </row>
    <row r="521" spans="17:18" ht="12.75">
      <c r="Q521" s="4"/>
      <c r="R521" s="4"/>
    </row>
    <row r="522" spans="17:18" ht="12.75">
      <c r="Q522" s="4"/>
      <c r="R522" s="4"/>
    </row>
    <row r="523" spans="17:18" ht="12.75">
      <c r="Q523" s="4"/>
      <c r="R523" s="4"/>
    </row>
    <row r="524" spans="17:18" ht="12.75">
      <c r="Q524" s="4"/>
      <c r="R524" s="4"/>
    </row>
    <row r="525" spans="17:18" ht="12.75">
      <c r="Q525" s="4"/>
      <c r="R525" s="4"/>
    </row>
    <row r="526" spans="17:18" ht="12.75">
      <c r="Q526" s="4"/>
      <c r="R526" s="4"/>
    </row>
    <row r="527" spans="17:18" ht="12.75">
      <c r="Q527" s="4"/>
      <c r="R527" s="4"/>
    </row>
    <row r="528" spans="17:18" ht="12.75">
      <c r="Q528" s="4"/>
      <c r="R528" s="4"/>
    </row>
    <row r="529" spans="17:18" ht="12.75">
      <c r="Q529" s="4"/>
      <c r="R529" s="4"/>
    </row>
    <row r="530" spans="17:18" ht="12.75">
      <c r="Q530" s="4"/>
      <c r="R530" s="4"/>
    </row>
    <row r="531" spans="17:18" ht="12.75">
      <c r="Q531" s="4"/>
      <c r="R531" s="4"/>
    </row>
    <row r="532" spans="17:18" ht="12.75">
      <c r="Q532" s="4"/>
      <c r="R532" s="4"/>
    </row>
    <row r="533" spans="17:18" ht="12.75">
      <c r="Q533" s="4"/>
      <c r="R533" s="4"/>
    </row>
    <row r="534" spans="17:18" ht="12.75">
      <c r="Q534" s="4"/>
      <c r="R534" s="4"/>
    </row>
    <row r="535" spans="17:18" ht="12.75">
      <c r="Q535" s="4"/>
      <c r="R535" s="4"/>
    </row>
    <row r="536" spans="17:18" ht="12.75">
      <c r="Q536" s="4"/>
      <c r="R536" s="4"/>
    </row>
    <row r="537" spans="17:18" ht="12.75">
      <c r="Q537" s="4"/>
      <c r="R537" s="4"/>
    </row>
    <row r="538" spans="17:18" ht="12.75">
      <c r="Q538" s="4"/>
      <c r="R538" s="4"/>
    </row>
    <row r="539" spans="17:18" ht="12.75">
      <c r="Q539" s="4"/>
      <c r="R539" s="4"/>
    </row>
    <row r="540" spans="17:18" ht="12.75">
      <c r="Q540" s="4"/>
      <c r="R540" s="4"/>
    </row>
    <row r="541" spans="17:18" ht="12.75">
      <c r="Q541" s="4"/>
      <c r="R541" s="4"/>
    </row>
    <row r="542" spans="17:18" ht="12.75">
      <c r="Q542" s="4"/>
      <c r="R542" s="4"/>
    </row>
    <row r="543" spans="17:18" ht="12.75">
      <c r="Q543" s="4"/>
      <c r="R543" s="4"/>
    </row>
    <row r="544" spans="17:18" ht="12.75">
      <c r="Q544" s="4"/>
      <c r="R544" s="4"/>
    </row>
    <row r="545" spans="17:18" ht="12.75">
      <c r="Q545" s="4"/>
      <c r="R545" s="4"/>
    </row>
    <row r="546" spans="17:18" ht="12.75">
      <c r="Q546" s="4"/>
      <c r="R546" s="4"/>
    </row>
    <row r="547" spans="17:18" ht="12.75">
      <c r="Q547" s="4"/>
      <c r="R547" s="4"/>
    </row>
    <row r="548" spans="17:18" ht="12.75">
      <c r="Q548" s="4"/>
      <c r="R548" s="4"/>
    </row>
    <row r="549" spans="17:18" ht="12.75">
      <c r="Q549" s="4"/>
      <c r="R549" s="4"/>
    </row>
    <row r="550" spans="17:18" ht="12.75">
      <c r="Q550" s="4"/>
      <c r="R550" s="4"/>
    </row>
    <row r="551" spans="17:18" ht="12.75">
      <c r="Q551" s="4"/>
      <c r="R551" s="4"/>
    </row>
    <row r="552" spans="17:18" ht="12.75">
      <c r="Q552" s="4"/>
      <c r="R552" s="4"/>
    </row>
    <row r="553" spans="17:18" ht="12.75">
      <c r="Q553" s="4"/>
      <c r="R553" s="4"/>
    </row>
    <row r="554" spans="17:18" ht="12.75">
      <c r="Q554" s="4"/>
      <c r="R554" s="4"/>
    </row>
    <row r="555" spans="17:18" ht="12.75">
      <c r="Q555" s="4"/>
      <c r="R555" s="4"/>
    </row>
    <row r="556" spans="17:18" ht="12.75">
      <c r="Q556" s="4"/>
      <c r="R556" s="4"/>
    </row>
    <row r="557" spans="17:18" ht="12.75">
      <c r="Q557" s="4"/>
      <c r="R557" s="4"/>
    </row>
    <row r="558" spans="17:18" ht="12.75">
      <c r="Q558" s="4"/>
      <c r="R558" s="4"/>
    </row>
    <row r="559" spans="17:18" ht="12.75">
      <c r="Q559" s="4"/>
      <c r="R559" s="4"/>
    </row>
    <row r="560" spans="17:18" ht="12.75">
      <c r="Q560" s="4"/>
      <c r="R560" s="4"/>
    </row>
    <row r="561" spans="17:18" ht="12.75">
      <c r="Q561" s="4"/>
      <c r="R561" s="4"/>
    </row>
    <row r="562" spans="17:18" ht="12.75">
      <c r="Q562" s="4"/>
      <c r="R562" s="4"/>
    </row>
    <row r="563" spans="17:18" ht="12.75">
      <c r="Q563" s="4"/>
      <c r="R563" s="4"/>
    </row>
    <row r="564" spans="17:18" ht="12.75">
      <c r="Q564" s="4"/>
      <c r="R564" s="4"/>
    </row>
    <row r="565" spans="17:18" ht="12.75">
      <c r="Q565" s="4"/>
      <c r="R565" s="4"/>
    </row>
    <row r="566" spans="17:18" ht="12.75">
      <c r="Q566" s="4"/>
      <c r="R566" s="4"/>
    </row>
    <row r="567" spans="17:18" ht="12.75">
      <c r="Q567" s="4"/>
      <c r="R567" s="4"/>
    </row>
    <row r="568" spans="17:18" ht="12.75">
      <c r="Q568" s="4"/>
      <c r="R568" s="4"/>
    </row>
    <row r="569" spans="17:18" ht="12.75">
      <c r="Q569" s="4"/>
      <c r="R569" s="4"/>
    </row>
    <row r="570" spans="17:18" ht="12.75">
      <c r="Q570" s="4"/>
      <c r="R570" s="4"/>
    </row>
    <row r="571" spans="17:18" ht="12.75">
      <c r="Q571" s="4"/>
      <c r="R571" s="4"/>
    </row>
    <row r="572" spans="17:18" ht="12.75">
      <c r="Q572" s="4"/>
      <c r="R572" s="4"/>
    </row>
    <row r="573" spans="17:18" ht="12.75">
      <c r="Q573" s="4"/>
      <c r="R573" s="4"/>
    </row>
    <row r="574" spans="17:18" ht="12.75">
      <c r="Q574" s="4"/>
      <c r="R574" s="4"/>
    </row>
    <row r="575" spans="17:18" ht="12.75">
      <c r="Q575" s="4"/>
      <c r="R575" s="4"/>
    </row>
    <row r="576" spans="17:18" ht="12.75">
      <c r="Q576" s="4"/>
      <c r="R576" s="4"/>
    </row>
    <row r="577" spans="17:18" ht="12.75">
      <c r="Q577" s="4"/>
      <c r="R577" s="4"/>
    </row>
    <row r="578" spans="17:18" ht="12.75">
      <c r="Q578" s="4"/>
      <c r="R578" s="4"/>
    </row>
    <row r="579" spans="17:18" ht="12.75">
      <c r="Q579" s="4"/>
      <c r="R579" s="4"/>
    </row>
    <row r="580" spans="17:18" ht="12.75">
      <c r="Q580" s="4"/>
      <c r="R580" s="4"/>
    </row>
    <row r="581" spans="17:18" ht="12.75">
      <c r="Q581" s="4"/>
      <c r="R581" s="4"/>
    </row>
    <row r="582" spans="17:18" ht="12.75">
      <c r="Q582" s="4"/>
      <c r="R582" s="4"/>
    </row>
    <row r="583" spans="17:18" ht="12.75">
      <c r="Q583" s="4"/>
      <c r="R583" s="4"/>
    </row>
    <row r="584" spans="17:18" ht="12.75">
      <c r="Q584" s="4"/>
      <c r="R584" s="4"/>
    </row>
    <row r="585" spans="17:18" ht="12.75">
      <c r="Q585" s="4"/>
      <c r="R585" s="4"/>
    </row>
    <row r="586" spans="17:18" ht="12.75">
      <c r="Q586" s="4"/>
      <c r="R586" s="4"/>
    </row>
    <row r="587" spans="17:18" ht="12.75">
      <c r="Q587" s="4"/>
      <c r="R587" s="4"/>
    </row>
    <row r="588" spans="17:18" ht="12.75">
      <c r="Q588" s="4"/>
      <c r="R588" s="4"/>
    </row>
    <row r="589" spans="17:18" ht="12.75">
      <c r="Q589" s="4"/>
      <c r="R589" s="4"/>
    </row>
    <row r="590" spans="17:18" ht="12.75">
      <c r="Q590" s="4"/>
      <c r="R590" s="4"/>
    </row>
    <row r="591" spans="17:18" ht="12.75">
      <c r="Q591" s="4"/>
      <c r="R591" s="4"/>
    </row>
    <row r="592" spans="17:18" ht="12.75">
      <c r="Q592" s="4"/>
      <c r="R592" s="4"/>
    </row>
    <row r="593" spans="17:18" ht="12.75">
      <c r="Q593" s="4"/>
      <c r="R593" s="4"/>
    </row>
    <row r="594" spans="17:18" ht="12.75">
      <c r="Q594" s="4"/>
      <c r="R594" s="4"/>
    </row>
    <row r="595" spans="17:18" ht="12.75">
      <c r="Q595" s="4"/>
      <c r="R595" s="4"/>
    </row>
    <row r="596" spans="17:18" ht="12.75">
      <c r="Q596" s="4"/>
      <c r="R596" s="4"/>
    </row>
    <row r="597" spans="17:18" ht="12.75">
      <c r="Q597" s="4"/>
      <c r="R597" s="4"/>
    </row>
    <row r="598" spans="17:18" ht="12.75">
      <c r="Q598" s="4"/>
      <c r="R598" s="4"/>
    </row>
    <row r="599" spans="17:18" ht="12.75">
      <c r="Q599" s="4"/>
      <c r="R599" s="4"/>
    </row>
    <row r="600" spans="17:18" ht="12.75">
      <c r="Q600" s="4"/>
      <c r="R600" s="4"/>
    </row>
    <row r="601" spans="17:18" ht="12.75">
      <c r="Q601" s="4"/>
      <c r="R601" s="4"/>
    </row>
    <row r="602" spans="17:18" ht="12.75">
      <c r="Q602" s="4"/>
      <c r="R602" s="4"/>
    </row>
    <row r="603" spans="17:18" ht="12.75">
      <c r="Q603" s="4"/>
      <c r="R603" s="4"/>
    </row>
    <row r="604" spans="17:18" ht="12.75">
      <c r="Q604" s="4"/>
      <c r="R604" s="4"/>
    </row>
    <row r="605" spans="17:18" ht="12.75">
      <c r="Q605" s="4"/>
      <c r="R605" s="4"/>
    </row>
    <row r="606" spans="17:18" ht="12.75">
      <c r="Q606" s="4"/>
      <c r="R606" s="4"/>
    </row>
    <row r="607" spans="17:18" ht="12.75">
      <c r="Q607" s="4"/>
      <c r="R607" s="4"/>
    </row>
    <row r="608" spans="17:18" ht="12.75">
      <c r="Q608" s="4"/>
      <c r="R608" s="4"/>
    </row>
    <row r="609" spans="17:18" ht="12.75">
      <c r="Q609" s="4"/>
      <c r="R609" s="4"/>
    </row>
    <row r="610" spans="17:18" ht="12.75">
      <c r="Q610" s="4"/>
      <c r="R610" s="4"/>
    </row>
    <row r="611" spans="17:18" ht="12.75">
      <c r="Q611" s="4"/>
      <c r="R611" s="4"/>
    </row>
    <row r="612" spans="17:18" ht="12.75">
      <c r="Q612" s="4"/>
      <c r="R612" s="4"/>
    </row>
    <row r="613" spans="17:18" ht="12.75">
      <c r="Q613" s="4"/>
      <c r="R613" s="4"/>
    </row>
    <row r="614" spans="17:18" ht="12.75">
      <c r="Q614" s="4"/>
      <c r="R614" s="4"/>
    </row>
    <row r="615" spans="17:18" ht="12.75">
      <c r="Q615" s="4"/>
      <c r="R615" s="4"/>
    </row>
    <row r="616" spans="17:18" ht="12.75">
      <c r="Q616" s="4"/>
      <c r="R616" s="4"/>
    </row>
    <row r="617" spans="17:18" ht="12.75">
      <c r="Q617" s="4"/>
      <c r="R617" s="4"/>
    </row>
    <row r="618" spans="17:18" ht="12.75">
      <c r="Q618" s="4"/>
      <c r="R618" s="4"/>
    </row>
    <row r="619" spans="17:18" ht="12.75">
      <c r="Q619" s="4"/>
      <c r="R619" s="4"/>
    </row>
    <row r="620" spans="17:18" ht="12.75">
      <c r="Q620" s="4"/>
      <c r="R620" s="4"/>
    </row>
    <row r="621" spans="17:18" ht="12.75">
      <c r="Q621" s="4"/>
      <c r="R621" s="4"/>
    </row>
    <row r="622" spans="17:18" ht="12.75">
      <c r="Q622" s="4"/>
      <c r="R622" s="4"/>
    </row>
    <row r="623" spans="17:18" ht="12.75">
      <c r="Q623" s="4"/>
      <c r="R623" s="4"/>
    </row>
    <row r="624" spans="17:18" ht="12.75">
      <c r="Q624" s="4"/>
      <c r="R624" s="4"/>
    </row>
    <row r="625" spans="17:18" ht="12.75">
      <c r="Q625" s="4"/>
      <c r="R625" s="4"/>
    </row>
    <row r="626" spans="17:18" ht="12.75">
      <c r="Q626" s="4"/>
      <c r="R626" s="4"/>
    </row>
    <row r="627" spans="17:18" ht="12.75">
      <c r="Q627" s="4"/>
      <c r="R627" s="4"/>
    </row>
    <row r="628" spans="17:18" ht="12.75">
      <c r="Q628" s="4"/>
      <c r="R628" s="4"/>
    </row>
    <row r="629" spans="17:18" ht="12.75">
      <c r="Q629" s="4"/>
      <c r="R629" s="4"/>
    </row>
    <row r="630" spans="17:18" ht="12.75">
      <c r="Q630" s="4"/>
      <c r="R630" s="4"/>
    </row>
    <row r="631" spans="17:18" ht="12.75">
      <c r="Q631" s="4"/>
      <c r="R631" s="4"/>
    </row>
    <row r="632" spans="17:18" ht="12.75">
      <c r="Q632" s="4"/>
      <c r="R632" s="4"/>
    </row>
    <row r="633" spans="17:18" ht="12.75">
      <c r="Q633" s="4"/>
      <c r="R633" s="4"/>
    </row>
    <row r="634" spans="17:18" ht="12.75">
      <c r="Q634" s="4"/>
      <c r="R634" s="4"/>
    </row>
    <row r="635" spans="17:18" ht="12.75">
      <c r="Q635" s="4"/>
      <c r="R635" s="4"/>
    </row>
    <row r="636" spans="17:18" ht="12.75">
      <c r="Q636" s="4"/>
      <c r="R636" s="4"/>
    </row>
    <row r="637" spans="17:18" ht="12.75">
      <c r="Q637" s="4"/>
      <c r="R637" s="4"/>
    </row>
    <row r="638" spans="17:18" ht="12.75">
      <c r="Q638" s="4"/>
      <c r="R638" s="4"/>
    </row>
    <row r="639" spans="17:18" ht="12.75">
      <c r="Q639" s="4"/>
      <c r="R639" s="4"/>
    </row>
    <row r="640" spans="17:18" ht="12.75">
      <c r="Q640" s="4"/>
      <c r="R640" s="4"/>
    </row>
    <row r="641" spans="17:18" ht="12.75">
      <c r="Q641" s="4"/>
      <c r="R641" s="4"/>
    </row>
    <row r="642" spans="17:18" ht="12.75">
      <c r="Q642" s="4"/>
      <c r="R642" s="4"/>
    </row>
    <row r="643" spans="17:18" ht="12.75">
      <c r="Q643" s="4"/>
      <c r="R643" s="4"/>
    </row>
    <row r="644" spans="17:18" ht="12.75">
      <c r="Q644" s="4"/>
      <c r="R644" s="4"/>
    </row>
    <row r="645" spans="17:18" ht="12.75">
      <c r="Q645" s="4"/>
      <c r="R645" s="4"/>
    </row>
    <row r="646" spans="17:18" ht="12.75">
      <c r="Q646" s="4"/>
      <c r="R646" s="4"/>
    </row>
    <row r="647" spans="17:18" ht="12.75">
      <c r="Q647" s="4"/>
      <c r="R647" s="4"/>
    </row>
    <row r="648" spans="17:18" ht="12.75">
      <c r="Q648" s="4"/>
      <c r="R648" s="4"/>
    </row>
    <row r="649" spans="17:18" ht="12.75">
      <c r="Q649" s="4"/>
      <c r="R649" s="4"/>
    </row>
    <row r="650" spans="17:18" ht="12.75">
      <c r="Q650" s="4"/>
      <c r="R650" s="4"/>
    </row>
    <row r="651" spans="17:18" ht="12.75">
      <c r="Q651" s="4"/>
      <c r="R651" s="4"/>
    </row>
    <row r="652" spans="17:18" ht="12.75">
      <c r="Q652" s="4"/>
      <c r="R652" s="4"/>
    </row>
    <row r="653" spans="17:18" ht="12.75">
      <c r="Q653" s="4"/>
      <c r="R653" s="4"/>
    </row>
    <row r="654" spans="17:18" ht="12.75">
      <c r="Q654" s="4"/>
      <c r="R654" s="4"/>
    </row>
    <row r="655" spans="17:18" ht="12.75">
      <c r="Q655" s="4"/>
      <c r="R655" s="4"/>
    </row>
    <row r="656" spans="17:18" ht="12.75">
      <c r="Q656" s="4"/>
      <c r="R656" s="4"/>
    </row>
    <row r="657" spans="17:18" ht="12.75">
      <c r="Q657" s="4"/>
      <c r="R657" s="4"/>
    </row>
    <row r="658" spans="17:18" ht="12.75">
      <c r="Q658" s="4"/>
      <c r="R658" s="4"/>
    </row>
    <row r="659" spans="17:18" ht="12.75">
      <c r="Q659" s="4"/>
      <c r="R659" s="4"/>
    </row>
    <row r="660" spans="17:18" ht="12.75">
      <c r="Q660" s="4"/>
      <c r="R660" s="4"/>
    </row>
    <row r="661" spans="17:18" ht="12.75">
      <c r="Q661" s="4"/>
      <c r="R661" s="4"/>
    </row>
    <row r="662" spans="17:18" ht="12.75">
      <c r="Q662" s="4"/>
      <c r="R662" s="4"/>
    </row>
    <row r="663" spans="17:18" ht="12.75">
      <c r="Q663" s="4"/>
      <c r="R663" s="4"/>
    </row>
    <row r="664" spans="17:18" ht="12.75">
      <c r="Q664" s="4"/>
      <c r="R664" s="4"/>
    </row>
    <row r="665" spans="17:18" ht="12.75">
      <c r="Q665" s="4"/>
      <c r="R665" s="4"/>
    </row>
    <row r="666" spans="17:18" ht="12.75">
      <c r="Q666" s="4"/>
      <c r="R666" s="4"/>
    </row>
    <row r="667" spans="17:18" ht="12.75">
      <c r="Q667" s="4"/>
      <c r="R667" s="4"/>
    </row>
    <row r="668" spans="17:18" ht="12.75">
      <c r="Q668" s="4"/>
      <c r="R668" s="4"/>
    </row>
    <row r="669" spans="17:18" ht="12.75">
      <c r="Q669" s="4"/>
      <c r="R669" s="4"/>
    </row>
    <row r="670" spans="17:18" ht="12.75">
      <c r="Q670" s="4"/>
      <c r="R670" s="4"/>
    </row>
    <row r="671" spans="17:18" ht="12.75">
      <c r="Q671" s="4"/>
      <c r="R671" s="4"/>
    </row>
    <row r="672" spans="17:18" ht="12.75">
      <c r="Q672" s="4"/>
      <c r="R672" s="4"/>
    </row>
    <row r="673" spans="17:18" ht="12.75">
      <c r="Q673" s="4"/>
      <c r="R673" s="4"/>
    </row>
    <row r="674" spans="17:18" ht="12.75">
      <c r="Q674" s="4"/>
      <c r="R674" s="4"/>
    </row>
    <row r="675" spans="17:18" ht="12.75">
      <c r="Q675" s="4"/>
      <c r="R675" s="4"/>
    </row>
    <row r="676" spans="17:18" ht="12.75">
      <c r="Q676" s="4"/>
      <c r="R676" s="4"/>
    </row>
    <row r="677" spans="17:18" ht="12.75">
      <c r="Q677" s="4"/>
      <c r="R677" s="4"/>
    </row>
    <row r="678" spans="17:18" ht="12.75">
      <c r="Q678" s="4"/>
      <c r="R678" s="4"/>
    </row>
    <row r="679" spans="17:18" ht="12.75">
      <c r="Q679" s="4"/>
      <c r="R679" s="4"/>
    </row>
    <row r="680" spans="17:18" ht="12.75">
      <c r="Q680" s="4"/>
      <c r="R680" s="4"/>
    </row>
    <row r="681" spans="17:18" ht="12.75">
      <c r="Q681" s="4"/>
      <c r="R681" s="4"/>
    </row>
    <row r="682" spans="17:18" ht="12.75">
      <c r="Q682" s="4"/>
      <c r="R682" s="4"/>
    </row>
    <row r="683" spans="17:18" ht="12.75">
      <c r="Q683" s="4"/>
      <c r="R683" s="4"/>
    </row>
    <row r="684" spans="17:18" ht="12.75">
      <c r="Q684" s="4"/>
      <c r="R684" s="4"/>
    </row>
    <row r="685" spans="17:18" ht="12.75">
      <c r="Q685" s="4"/>
      <c r="R685" s="4"/>
    </row>
    <row r="686" spans="17:18" ht="12.75">
      <c r="Q686" s="4"/>
      <c r="R686" s="4"/>
    </row>
    <row r="687" spans="17:18" ht="12.75">
      <c r="Q687" s="4"/>
      <c r="R687" s="4"/>
    </row>
    <row r="688" spans="17:18" ht="12.75">
      <c r="Q688" s="4"/>
      <c r="R688" s="4"/>
    </row>
    <row r="689" spans="17:18" ht="12.75">
      <c r="Q689" s="4"/>
      <c r="R689" s="4"/>
    </row>
    <row r="690" spans="17:18" ht="12.75">
      <c r="Q690" s="4"/>
      <c r="R690" s="4"/>
    </row>
    <row r="691" spans="17:18" ht="12.75">
      <c r="Q691" s="4"/>
      <c r="R691" s="4"/>
    </row>
    <row r="692" spans="17:18" ht="12.75">
      <c r="Q692" s="4"/>
      <c r="R692" s="4"/>
    </row>
    <row r="693" spans="17:18" ht="12.75">
      <c r="Q693" s="4"/>
      <c r="R693" s="4"/>
    </row>
    <row r="694" spans="17:18" ht="12.75">
      <c r="Q694" s="4"/>
      <c r="R694" s="4"/>
    </row>
    <row r="695" spans="17:18" ht="12.75">
      <c r="Q695" s="4"/>
      <c r="R695" s="4"/>
    </row>
    <row r="696" spans="17:18" ht="12.75">
      <c r="Q696" s="4"/>
      <c r="R696" s="4"/>
    </row>
    <row r="697" spans="17:18" ht="12.75">
      <c r="Q697" s="4"/>
      <c r="R697" s="4"/>
    </row>
    <row r="698" spans="17:18" ht="12.75">
      <c r="Q698" s="4"/>
      <c r="R698" s="4"/>
    </row>
    <row r="699" spans="17:18" ht="12.75">
      <c r="Q699" s="4"/>
      <c r="R699" s="4"/>
    </row>
    <row r="700" spans="17:18" ht="12.75">
      <c r="Q700" s="4"/>
      <c r="R700" s="4"/>
    </row>
    <row r="701" spans="17:18" ht="12.75">
      <c r="Q701" s="4"/>
      <c r="R701" s="4"/>
    </row>
    <row r="702" spans="17:18" ht="12.75">
      <c r="Q702" s="4"/>
      <c r="R702" s="4"/>
    </row>
    <row r="703" spans="17:18" ht="12.75">
      <c r="Q703" s="4"/>
      <c r="R703" s="4"/>
    </row>
    <row r="704" spans="17:18" ht="12.75">
      <c r="Q704" s="4"/>
      <c r="R704" s="4"/>
    </row>
    <row r="705" spans="17:18" ht="12.75">
      <c r="Q705" s="4"/>
      <c r="R705" s="4"/>
    </row>
    <row r="706" spans="17:18" ht="12.75">
      <c r="Q706" s="4"/>
      <c r="R706" s="4"/>
    </row>
    <row r="707" spans="17:18" ht="12.75">
      <c r="Q707" s="4"/>
      <c r="R707" s="4"/>
    </row>
    <row r="708" spans="17:18" ht="12.75">
      <c r="Q708" s="4"/>
      <c r="R708" s="4"/>
    </row>
    <row r="709" spans="17:18" ht="12.75">
      <c r="Q709" s="4"/>
      <c r="R709" s="4"/>
    </row>
    <row r="710" spans="17:18" ht="12.75">
      <c r="Q710" s="4"/>
      <c r="R710" s="4"/>
    </row>
    <row r="711" spans="17:18" ht="12.75">
      <c r="Q711" s="4"/>
      <c r="R711" s="4"/>
    </row>
    <row r="712" spans="17:18" ht="12.75">
      <c r="Q712" s="4"/>
      <c r="R712" s="4"/>
    </row>
    <row r="713" spans="17:18" ht="12.75">
      <c r="Q713" s="4"/>
      <c r="R713" s="4"/>
    </row>
    <row r="714" spans="17:18" ht="12.75">
      <c r="Q714" s="4"/>
      <c r="R714" s="4"/>
    </row>
    <row r="715" spans="17:18" ht="12.75">
      <c r="Q715" s="4"/>
      <c r="R715" s="4"/>
    </row>
    <row r="716" spans="17:18" ht="12.75">
      <c r="Q716" s="4"/>
      <c r="R716" s="4"/>
    </row>
    <row r="717" spans="17:18" ht="12.75">
      <c r="Q717" s="4"/>
      <c r="R717" s="4"/>
    </row>
    <row r="718" spans="17:18" ht="12.75">
      <c r="Q718" s="4"/>
      <c r="R718" s="4"/>
    </row>
    <row r="719" spans="17:18" ht="12.75">
      <c r="Q719" s="4"/>
      <c r="R719" s="4"/>
    </row>
    <row r="720" spans="17:18" ht="12.75">
      <c r="Q720" s="4"/>
      <c r="R720" s="4"/>
    </row>
    <row r="721" spans="17:18" ht="12.75">
      <c r="Q721" s="4"/>
      <c r="R721" s="4"/>
    </row>
    <row r="722" spans="17:18" ht="12.75">
      <c r="Q722" s="4"/>
      <c r="R722" s="4"/>
    </row>
    <row r="723" spans="17:18" ht="12.75">
      <c r="Q723" s="4"/>
      <c r="R723" s="4"/>
    </row>
    <row r="724" spans="17:18" ht="12.75">
      <c r="Q724" s="4"/>
      <c r="R724" s="4"/>
    </row>
    <row r="725" spans="17:18" ht="12.75">
      <c r="Q725" s="4"/>
      <c r="R725" s="4"/>
    </row>
    <row r="726" spans="17:18" ht="12.75">
      <c r="Q726" s="4"/>
      <c r="R726" s="4"/>
    </row>
    <row r="727" spans="17:18" ht="12.75">
      <c r="Q727" s="4"/>
      <c r="R727" s="4"/>
    </row>
    <row r="728" spans="17:18" ht="12.75">
      <c r="Q728" s="4"/>
      <c r="R728" s="4"/>
    </row>
    <row r="729" spans="17:18" ht="12.75">
      <c r="Q729" s="4"/>
      <c r="R729" s="4"/>
    </row>
    <row r="730" spans="17:18" ht="12.75">
      <c r="Q730" s="4"/>
      <c r="R730" s="4"/>
    </row>
    <row r="731" spans="17:18" ht="12.75">
      <c r="Q731" s="4"/>
      <c r="R731" s="4"/>
    </row>
    <row r="732" spans="17:18" ht="12.75">
      <c r="Q732" s="4"/>
      <c r="R732" s="4"/>
    </row>
    <row r="733" spans="17:18" ht="12.75">
      <c r="Q733" s="4"/>
      <c r="R733" s="4"/>
    </row>
    <row r="734" spans="17:18" ht="12.75">
      <c r="Q734" s="4"/>
      <c r="R734" s="4"/>
    </row>
    <row r="735" spans="17:18" ht="12.75">
      <c r="Q735" s="4"/>
      <c r="R735" s="4"/>
    </row>
    <row r="736" spans="17:18" ht="12.75">
      <c r="Q736" s="4"/>
      <c r="R736" s="4"/>
    </row>
    <row r="737" spans="17:18" ht="12.75">
      <c r="Q737" s="4"/>
      <c r="R737" s="4"/>
    </row>
    <row r="738" spans="17:18" ht="12.75">
      <c r="Q738" s="4"/>
      <c r="R738" s="4"/>
    </row>
    <row r="739" spans="17:18" ht="12.75">
      <c r="Q739" s="4"/>
      <c r="R739" s="4"/>
    </row>
    <row r="740" spans="17:18" ht="12.75">
      <c r="Q740" s="4"/>
      <c r="R740" s="4"/>
    </row>
    <row r="741" spans="17:18" ht="12.75">
      <c r="Q741" s="4"/>
      <c r="R741" s="4"/>
    </row>
    <row r="742" spans="17:18" ht="12.75">
      <c r="Q742" s="4"/>
      <c r="R742" s="4"/>
    </row>
    <row r="743" spans="17:18" ht="12.75">
      <c r="Q743" s="4"/>
      <c r="R743" s="4"/>
    </row>
    <row r="744" spans="17:18" ht="12.75">
      <c r="Q744" s="4"/>
      <c r="R744" s="4"/>
    </row>
    <row r="745" spans="17:18" ht="12.75">
      <c r="Q745" s="4"/>
      <c r="R745" s="4"/>
    </row>
    <row r="746" spans="17:18" ht="12.75">
      <c r="Q746" s="4"/>
      <c r="R746" s="4"/>
    </row>
    <row r="747" spans="17:18" ht="12.75">
      <c r="Q747" s="4"/>
      <c r="R747" s="4"/>
    </row>
    <row r="748" spans="17:18" ht="12.75">
      <c r="Q748" s="4"/>
      <c r="R748" s="4"/>
    </row>
    <row r="749" spans="17:18" ht="12.75">
      <c r="Q749" s="4"/>
      <c r="R749" s="4"/>
    </row>
    <row r="750" spans="17:18" ht="12.75">
      <c r="Q750" s="4"/>
      <c r="R750" s="4"/>
    </row>
    <row r="751" spans="17:18" ht="12.75">
      <c r="Q751" s="4"/>
      <c r="R751" s="4"/>
    </row>
    <row r="752" spans="17:18" ht="12.75">
      <c r="Q752" s="4"/>
      <c r="R752" s="4"/>
    </row>
    <row r="753" spans="17:18" ht="12.75">
      <c r="Q753" s="4"/>
      <c r="R753" s="4"/>
    </row>
    <row r="754" spans="17:18" ht="12.75">
      <c r="Q754" s="4"/>
      <c r="R754" s="4"/>
    </row>
    <row r="755" spans="17:18" ht="12.75">
      <c r="Q755" s="4"/>
      <c r="R755" s="4"/>
    </row>
    <row r="756" spans="17:18" ht="12.75">
      <c r="Q756" s="4"/>
      <c r="R756" s="4"/>
    </row>
    <row r="757" spans="17:18" ht="12.75">
      <c r="Q757" s="4"/>
      <c r="R757" s="4"/>
    </row>
    <row r="758" spans="17:18" ht="12.75">
      <c r="Q758" s="4"/>
      <c r="R758" s="4"/>
    </row>
    <row r="759" spans="17:18" ht="12.75">
      <c r="Q759" s="4"/>
      <c r="R759" s="4"/>
    </row>
    <row r="760" spans="17:18" ht="12.75">
      <c r="Q760" s="4"/>
      <c r="R760" s="4"/>
    </row>
    <row r="761" spans="17:18" ht="12.75">
      <c r="Q761" s="4"/>
      <c r="R761" s="4"/>
    </row>
    <row r="762" spans="17:18" ht="12.75">
      <c r="Q762" s="4"/>
      <c r="R762" s="4"/>
    </row>
    <row r="763" spans="17:18" ht="12.75">
      <c r="Q763" s="4"/>
      <c r="R763" s="4"/>
    </row>
    <row r="764" spans="17:18" ht="12.75">
      <c r="Q764" s="4"/>
      <c r="R764" s="4"/>
    </row>
    <row r="765" spans="17:18" ht="12.75">
      <c r="Q765" s="4"/>
      <c r="R765" s="4"/>
    </row>
    <row r="766" spans="17:18" ht="12.75">
      <c r="Q766" s="4"/>
      <c r="R766" s="4"/>
    </row>
    <row r="767" spans="17:18" ht="12.75">
      <c r="Q767" s="4"/>
      <c r="R767" s="4"/>
    </row>
    <row r="768" spans="17:18" ht="12.75">
      <c r="Q768" s="4"/>
      <c r="R768" s="4"/>
    </row>
    <row r="769" spans="17:18" ht="12.75">
      <c r="Q769" s="4"/>
      <c r="R769" s="4"/>
    </row>
    <row r="770" spans="17:18" ht="12.75">
      <c r="Q770" s="4"/>
      <c r="R770" s="4"/>
    </row>
    <row r="771" spans="17:18" ht="12.75">
      <c r="Q771" s="4"/>
      <c r="R771" s="4"/>
    </row>
    <row r="772" spans="17:18" ht="12.75">
      <c r="Q772" s="4"/>
      <c r="R772" s="4"/>
    </row>
    <row r="773" spans="17:18" ht="12.75">
      <c r="Q773" s="4"/>
      <c r="R773" s="4"/>
    </row>
    <row r="774" spans="17:18" ht="12.75">
      <c r="Q774" s="4"/>
      <c r="R774" s="4"/>
    </row>
    <row r="775" spans="17:18" ht="12.75">
      <c r="Q775" s="4"/>
      <c r="R775" s="4"/>
    </row>
    <row r="776" spans="17:18" ht="12.75">
      <c r="Q776" s="4"/>
      <c r="R776" s="4"/>
    </row>
    <row r="777" spans="17:18" ht="12.75">
      <c r="Q777" s="4"/>
      <c r="R777" s="4"/>
    </row>
    <row r="778" spans="17:18" ht="12.75">
      <c r="Q778" s="4"/>
      <c r="R778" s="4"/>
    </row>
    <row r="779" spans="17:18" ht="12.75">
      <c r="Q779" s="4"/>
      <c r="R779" s="4"/>
    </row>
    <row r="780" spans="17:18" ht="12.75">
      <c r="Q780" s="4"/>
      <c r="R780" s="4"/>
    </row>
    <row r="781" spans="17:18" ht="12.75">
      <c r="Q781" s="4"/>
      <c r="R781" s="4"/>
    </row>
    <row r="782" spans="17:18" ht="12.75">
      <c r="Q782" s="4"/>
      <c r="R782" s="4"/>
    </row>
    <row r="783" spans="17:18" ht="12.75">
      <c r="Q783" s="4"/>
      <c r="R783" s="4"/>
    </row>
    <row r="784" spans="17:18" ht="12.75">
      <c r="Q784" s="4"/>
      <c r="R784" s="4"/>
    </row>
    <row r="785" spans="17:18" ht="12.75">
      <c r="Q785" s="4"/>
      <c r="R785" s="4"/>
    </row>
    <row r="786" spans="17:18" ht="12.75">
      <c r="Q786" s="4"/>
      <c r="R786" s="4"/>
    </row>
    <row r="787" spans="17:18" ht="12.75">
      <c r="Q787" s="4"/>
      <c r="R787" s="4"/>
    </row>
    <row r="788" spans="17:18" ht="12.75">
      <c r="Q788" s="4"/>
      <c r="R788" s="4"/>
    </row>
    <row r="789" spans="17:18" ht="12.75">
      <c r="Q789" s="4"/>
      <c r="R789" s="4"/>
    </row>
    <row r="790" spans="17:18" ht="12.75">
      <c r="Q790" s="4"/>
      <c r="R790" s="4"/>
    </row>
    <row r="791" spans="17:18" ht="12.75">
      <c r="Q791" s="4"/>
      <c r="R791" s="4"/>
    </row>
    <row r="792" spans="17:18" ht="12.75">
      <c r="Q792" s="4"/>
      <c r="R792" s="4"/>
    </row>
    <row r="793" spans="17:18" ht="12.75">
      <c r="Q793" s="4"/>
      <c r="R793" s="4"/>
    </row>
    <row r="794" spans="17:18" ht="12.75">
      <c r="Q794" s="4"/>
      <c r="R794" s="4"/>
    </row>
    <row r="795" spans="17:18" ht="12.75">
      <c r="Q795" s="4"/>
      <c r="R795" s="4"/>
    </row>
    <row r="796" spans="17:18" ht="12.75">
      <c r="Q796" s="4"/>
      <c r="R796" s="4"/>
    </row>
    <row r="797" spans="17:18" ht="12.75">
      <c r="Q797" s="4"/>
      <c r="R797" s="4"/>
    </row>
    <row r="798" spans="17:18" ht="12.75">
      <c r="Q798" s="4"/>
      <c r="R798" s="4"/>
    </row>
    <row r="799" spans="17:18" ht="12.75">
      <c r="Q799" s="4"/>
      <c r="R799" s="4"/>
    </row>
    <row r="800" spans="17:18" ht="12.75">
      <c r="Q800" s="4"/>
      <c r="R800" s="4"/>
    </row>
    <row r="801" spans="17:18" ht="12.75">
      <c r="Q801" s="4"/>
      <c r="R801" s="4"/>
    </row>
    <row r="802" spans="17:18" ht="12.75">
      <c r="Q802" s="4"/>
      <c r="R802" s="4"/>
    </row>
    <row r="803" spans="17:18" ht="12.75">
      <c r="Q803" s="4"/>
      <c r="R803" s="4"/>
    </row>
    <row r="804" spans="17:18" ht="12.75">
      <c r="Q804" s="4"/>
      <c r="R804" s="4"/>
    </row>
    <row r="805" spans="17:18" ht="12.75">
      <c r="Q805" s="4"/>
      <c r="R805" s="4"/>
    </row>
    <row r="806" spans="17:18" ht="12.75">
      <c r="Q806" s="4"/>
      <c r="R806" s="4"/>
    </row>
    <row r="807" spans="17:18" ht="12.75">
      <c r="Q807" s="4"/>
      <c r="R807" s="4"/>
    </row>
    <row r="808" spans="17:18" ht="12.75">
      <c r="Q808" s="4"/>
      <c r="R808" s="4"/>
    </row>
    <row r="809" spans="17:18" ht="12.75">
      <c r="Q809" s="4"/>
      <c r="R809" s="4"/>
    </row>
    <row r="810" spans="17:18" ht="12.75">
      <c r="Q810" s="4"/>
      <c r="R810" s="4"/>
    </row>
    <row r="811" spans="17:18" ht="12.75">
      <c r="Q811" s="4"/>
      <c r="R811" s="4"/>
    </row>
    <row r="812" spans="17:18" ht="12.75">
      <c r="Q812" s="4"/>
      <c r="R812" s="4"/>
    </row>
    <row r="813" spans="17:18" ht="12.75">
      <c r="Q813" s="4"/>
      <c r="R813" s="4"/>
    </row>
    <row r="814" spans="17:18" ht="12.75">
      <c r="Q814" s="4"/>
      <c r="R814" s="4"/>
    </row>
    <row r="815" spans="17:18" ht="12.75">
      <c r="Q815" s="4"/>
      <c r="R815" s="4"/>
    </row>
    <row r="816" spans="17:18" ht="12.75">
      <c r="Q816" s="4"/>
      <c r="R816" s="4"/>
    </row>
    <row r="817" spans="17:18" ht="12.75">
      <c r="Q817" s="4"/>
      <c r="R817" s="4"/>
    </row>
    <row r="818" spans="17:18" ht="12.75">
      <c r="Q818" s="4"/>
      <c r="R818" s="4"/>
    </row>
    <row r="819" spans="17:18" ht="12.75">
      <c r="Q819" s="4"/>
      <c r="R819" s="4"/>
    </row>
    <row r="820" spans="17:18" ht="12.75">
      <c r="Q820" s="4"/>
      <c r="R820" s="4"/>
    </row>
    <row r="821" spans="17:18" ht="12.75">
      <c r="Q821" s="4"/>
      <c r="R821" s="4"/>
    </row>
    <row r="822" spans="17:18" ht="12.75">
      <c r="Q822" s="4"/>
      <c r="R822" s="4"/>
    </row>
    <row r="823" spans="17:18" ht="12.75">
      <c r="Q823" s="4"/>
      <c r="R823" s="4"/>
    </row>
    <row r="824" spans="17:18" ht="12.75">
      <c r="Q824" s="4"/>
      <c r="R824" s="4"/>
    </row>
    <row r="825" spans="17:18" ht="12.75">
      <c r="Q825" s="4"/>
      <c r="R825" s="4"/>
    </row>
    <row r="826" spans="17:18" ht="12.75">
      <c r="Q826" s="4"/>
      <c r="R826" s="4"/>
    </row>
    <row r="827" spans="17:18" ht="12.75">
      <c r="Q827" s="4"/>
      <c r="R827" s="4"/>
    </row>
    <row r="828" spans="17:18" ht="12.75">
      <c r="Q828" s="4"/>
      <c r="R828" s="4"/>
    </row>
    <row r="829" spans="17:18" ht="12.75">
      <c r="Q829" s="4"/>
      <c r="R829" s="4"/>
    </row>
    <row r="830" spans="17:18" ht="12.75">
      <c r="Q830" s="4"/>
      <c r="R830" s="4"/>
    </row>
    <row r="831" spans="17:18" ht="12.75">
      <c r="Q831" s="4"/>
      <c r="R831" s="4"/>
    </row>
    <row r="832" spans="17:18" ht="12.75">
      <c r="Q832" s="4"/>
      <c r="R832" s="4"/>
    </row>
    <row r="833" spans="17:18" ht="12.75">
      <c r="Q833" s="4"/>
      <c r="R833" s="4"/>
    </row>
    <row r="834" spans="17:18" ht="12.75">
      <c r="Q834" s="4"/>
      <c r="R834" s="4"/>
    </row>
    <row r="835" spans="17:18" ht="12.75">
      <c r="Q835" s="4"/>
      <c r="R835" s="4"/>
    </row>
    <row r="836" spans="17:18" ht="12.75">
      <c r="Q836" s="4"/>
      <c r="R836" s="4"/>
    </row>
    <row r="837" spans="17:18" ht="12.75">
      <c r="Q837" s="4"/>
      <c r="R837" s="4"/>
    </row>
    <row r="838" spans="17:18" ht="12.75">
      <c r="Q838" s="4"/>
      <c r="R838" s="4"/>
    </row>
    <row r="839" spans="17:18" ht="12.75">
      <c r="Q839" s="4"/>
      <c r="R839" s="4"/>
    </row>
    <row r="840" spans="17:18" ht="12.75">
      <c r="Q840" s="4"/>
      <c r="R840" s="4"/>
    </row>
    <row r="841" spans="17:18" ht="12.75">
      <c r="Q841" s="4"/>
      <c r="R841" s="4"/>
    </row>
    <row r="842" spans="17:18" ht="12.75">
      <c r="Q842" s="4"/>
      <c r="R842" s="4"/>
    </row>
    <row r="843" spans="17:18" ht="12.75">
      <c r="Q843" s="4"/>
      <c r="R843" s="4"/>
    </row>
    <row r="844" spans="17:18" ht="12.75">
      <c r="Q844" s="4"/>
      <c r="R844" s="4"/>
    </row>
    <row r="845" spans="17:18" ht="12.75">
      <c r="Q845" s="4"/>
      <c r="R845" s="4"/>
    </row>
    <row r="846" spans="17:18" ht="12.75">
      <c r="Q846" s="4"/>
      <c r="R846" s="4"/>
    </row>
    <row r="847" spans="17:18" ht="12.75">
      <c r="Q847" s="4"/>
      <c r="R847" s="4"/>
    </row>
    <row r="848" spans="17:18" ht="12.75">
      <c r="Q848" s="4"/>
      <c r="R848" s="4"/>
    </row>
    <row r="849" spans="17:18" ht="12.75">
      <c r="Q849" s="4"/>
      <c r="R849" s="4"/>
    </row>
    <row r="850" spans="17:18" ht="12.75">
      <c r="Q850" s="4"/>
      <c r="R850" s="4"/>
    </row>
    <row r="851" spans="17:18" ht="12.75">
      <c r="Q851" s="4"/>
      <c r="R851" s="4"/>
    </row>
    <row r="852" spans="17:18" ht="12.75">
      <c r="Q852" s="4"/>
      <c r="R852" s="4"/>
    </row>
    <row r="853" spans="17:18" ht="12.75">
      <c r="Q853" s="4"/>
      <c r="R853" s="4"/>
    </row>
    <row r="854" spans="17:18" ht="12.75">
      <c r="Q854" s="4"/>
      <c r="R854" s="4"/>
    </row>
    <row r="855" spans="17:18" ht="12.75">
      <c r="Q855" s="4"/>
      <c r="R855" s="4"/>
    </row>
    <row r="856" spans="17:18" ht="12.75">
      <c r="Q856" s="4"/>
      <c r="R856" s="4"/>
    </row>
    <row r="857" spans="17:18" ht="12.75">
      <c r="Q857" s="4"/>
      <c r="R857" s="4"/>
    </row>
    <row r="858" spans="17:18" ht="12.75">
      <c r="Q858" s="4"/>
      <c r="R858" s="4"/>
    </row>
    <row r="859" spans="17:18" ht="12.75">
      <c r="Q859" s="4"/>
      <c r="R859" s="4"/>
    </row>
    <row r="860" spans="17:18" ht="12.75">
      <c r="Q860" s="4"/>
      <c r="R860" s="4"/>
    </row>
    <row r="861" spans="17:18" ht="12.75">
      <c r="Q861" s="4"/>
      <c r="R861" s="4"/>
    </row>
    <row r="862" spans="17:18" ht="12.75">
      <c r="Q862" s="4"/>
      <c r="R862" s="4"/>
    </row>
    <row r="863" spans="17:18" ht="12.75">
      <c r="Q863" s="4"/>
      <c r="R863" s="4"/>
    </row>
    <row r="864" spans="17:18" ht="12.75">
      <c r="Q864" s="4"/>
      <c r="R864" s="4"/>
    </row>
    <row r="865" spans="17:18" ht="12.75">
      <c r="Q865" s="4"/>
      <c r="R865" s="4"/>
    </row>
    <row r="866" spans="17:18" ht="12.75">
      <c r="Q866" s="4"/>
      <c r="R866" s="4"/>
    </row>
    <row r="867" spans="17:18" ht="12.75">
      <c r="Q867" s="4"/>
      <c r="R867" s="4"/>
    </row>
    <row r="868" spans="17:18" ht="12.75">
      <c r="Q868" s="4"/>
      <c r="R868" s="4"/>
    </row>
    <row r="869" spans="17:18" ht="12.75">
      <c r="Q869" s="4"/>
      <c r="R869" s="4"/>
    </row>
    <row r="870" spans="17:18" ht="12.75">
      <c r="Q870" s="4"/>
      <c r="R870" s="4"/>
    </row>
    <row r="871" spans="17:18" ht="12.75">
      <c r="Q871" s="4"/>
      <c r="R871" s="4"/>
    </row>
    <row r="872" spans="17:18" ht="12.75">
      <c r="Q872" s="4"/>
      <c r="R872" s="4"/>
    </row>
    <row r="873" spans="17:18" ht="12.75">
      <c r="Q873" s="4"/>
      <c r="R873" s="4"/>
    </row>
    <row r="874" spans="17:18" ht="12.75">
      <c r="Q874" s="4"/>
      <c r="R874" s="4"/>
    </row>
    <row r="875" spans="17:18" ht="12.75">
      <c r="Q875" s="4"/>
      <c r="R875" s="4"/>
    </row>
    <row r="876" spans="17:18" ht="12.75">
      <c r="Q876" s="4"/>
      <c r="R876" s="4"/>
    </row>
    <row r="877" spans="17:18" ht="12.75">
      <c r="Q877" s="4"/>
      <c r="R877" s="4"/>
    </row>
    <row r="878" spans="17:18" ht="12.75">
      <c r="Q878" s="4"/>
      <c r="R878" s="4"/>
    </row>
    <row r="879" spans="17:18" ht="12.75">
      <c r="Q879" s="4"/>
      <c r="R879" s="4"/>
    </row>
    <row r="880" spans="17:18" ht="12.75">
      <c r="Q880" s="4"/>
      <c r="R880" s="4"/>
    </row>
    <row r="881" spans="17:18" ht="12.75">
      <c r="Q881" s="4"/>
      <c r="R881" s="4"/>
    </row>
    <row r="882" spans="17:18" ht="12.75">
      <c r="Q882" s="4"/>
      <c r="R882" s="4"/>
    </row>
    <row r="883" spans="17:18" ht="12.75">
      <c r="Q883" s="4"/>
      <c r="R883" s="4"/>
    </row>
    <row r="884" spans="17:18" ht="12.75">
      <c r="Q884" s="4"/>
      <c r="R884" s="4"/>
    </row>
    <row r="885" spans="17:18" ht="12.75">
      <c r="Q885" s="4"/>
      <c r="R885" s="4"/>
    </row>
    <row r="886" spans="17:18" ht="12.75">
      <c r="Q886" s="4"/>
      <c r="R886" s="4"/>
    </row>
    <row r="887" spans="17:18" ht="12.75">
      <c r="Q887" s="4"/>
      <c r="R887" s="4"/>
    </row>
    <row r="888" spans="17:18" ht="12.75">
      <c r="Q888" s="4"/>
      <c r="R888" s="4"/>
    </row>
    <row r="889" spans="17:18" ht="12.75">
      <c r="Q889" s="4"/>
      <c r="R889" s="4"/>
    </row>
    <row r="890" spans="17:18" ht="12.75">
      <c r="Q890" s="4"/>
      <c r="R890" s="4"/>
    </row>
    <row r="891" spans="17:18" ht="12.75">
      <c r="Q891" s="4"/>
      <c r="R891" s="4"/>
    </row>
    <row r="892" spans="17:18" ht="12.75">
      <c r="Q892" s="4"/>
      <c r="R892" s="4"/>
    </row>
    <row r="893" spans="17:18" ht="12.75">
      <c r="Q893" s="4"/>
      <c r="R893" s="4"/>
    </row>
    <row r="894" spans="17:18" ht="12.75">
      <c r="Q894" s="4"/>
      <c r="R894" s="4"/>
    </row>
    <row r="895" spans="17:18" ht="12.75">
      <c r="Q895" s="4"/>
      <c r="R895" s="4"/>
    </row>
    <row r="896" spans="17:18" ht="12.75">
      <c r="Q896" s="4"/>
      <c r="R896" s="4"/>
    </row>
    <row r="897" spans="17:18" ht="12.75">
      <c r="Q897" s="4"/>
      <c r="R897" s="4"/>
    </row>
    <row r="898" spans="17:18" ht="12.75">
      <c r="Q898" s="4"/>
      <c r="R898" s="4"/>
    </row>
    <row r="899" spans="17:18" ht="12.75">
      <c r="Q899" s="4"/>
      <c r="R899" s="4"/>
    </row>
    <row r="900" spans="17:18" ht="12.75">
      <c r="Q900" s="4"/>
      <c r="R900" s="4"/>
    </row>
    <row r="901" spans="17:18" ht="12.75">
      <c r="Q901" s="4"/>
      <c r="R901" s="4"/>
    </row>
    <row r="902" spans="17:18" ht="12.75">
      <c r="Q902" s="4"/>
      <c r="R902" s="4"/>
    </row>
    <row r="903" spans="17:18" ht="12.75">
      <c r="Q903" s="4"/>
      <c r="R903" s="4"/>
    </row>
    <row r="904" spans="17:18" ht="12.75">
      <c r="Q904" s="4"/>
      <c r="R904" s="4"/>
    </row>
    <row r="905" spans="17:18" ht="12.75">
      <c r="Q905" s="4"/>
      <c r="R905" s="4"/>
    </row>
    <row r="906" spans="17:18" ht="12.75">
      <c r="Q906" s="4"/>
      <c r="R906" s="4"/>
    </row>
    <row r="907" spans="17:18" ht="12.75">
      <c r="Q907" s="4"/>
      <c r="R907" s="4"/>
    </row>
    <row r="908" spans="17:18" ht="12.75">
      <c r="Q908" s="4"/>
      <c r="R908" s="4"/>
    </row>
    <row r="909" spans="17:18" ht="12.75">
      <c r="Q909" s="4"/>
      <c r="R909" s="4"/>
    </row>
    <row r="910" spans="17:18" ht="12.75">
      <c r="Q910" s="4"/>
      <c r="R910" s="4"/>
    </row>
    <row r="911" spans="17:18" ht="12.75">
      <c r="Q911" s="4"/>
      <c r="R911" s="4"/>
    </row>
    <row r="912" spans="17:18" ht="12.75">
      <c r="Q912" s="4"/>
      <c r="R912" s="4"/>
    </row>
    <row r="913" spans="17:18" ht="12.75">
      <c r="Q913" s="4"/>
      <c r="R913" s="4"/>
    </row>
    <row r="914" spans="17:18" ht="12.75">
      <c r="Q914" s="4"/>
      <c r="R914" s="4"/>
    </row>
    <row r="915" spans="17:18" ht="12.75">
      <c r="Q915" s="4"/>
      <c r="R915" s="4"/>
    </row>
    <row r="916" spans="17:18" ht="12.75">
      <c r="Q916" s="4"/>
      <c r="R916" s="4"/>
    </row>
    <row r="917" spans="17:18" ht="12.75">
      <c r="Q917" s="4"/>
      <c r="R917" s="4"/>
    </row>
    <row r="918" spans="17:18" ht="12.75">
      <c r="Q918" s="4"/>
      <c r="R918" s="4"/>
    </row>
    <row r="919" spans="17:18" ht="12.75">
      <c r="Q919" s="4"/>
      <c r="R919" s="4"/>
    </row>
    <row r="920" spans="17:18" ht="12.75">
      <c r="Q920" s="4"/>
      <c r="R920" s="4"/>
    </row>
    <row r="921" spans="17:18" ht="12.75">
      <c r="Q921" s="4"/>
      <c r="R921" s="4"/>
    </row>
    <row r="922" spans="17:18" ht="12.75">
      <c r="Q922" s="4"/>
      <c r="R922" s="4"/>
    </row>
    <row r="923" spans="17:18" ht="12.75">
      <c r="Q923" s="4"/>
      <c r="R923" s="4"/>
    </row>
    <row r="924" spans="17:18" ht="12.75">
      <c r="Q924" s="4"/>
      <c r="R924" s="4"/>
    </row>
    <row r="925" spans="17:18" ht="12.75">
      <c r="Q925" s="4"/>
      <c r="R925" s="4"/>
    </row>
    <row r="926" spans="17:18" ht="12.75">
      <c r="Q926" s="4"/>
      <c r="R926" s="4"/>
    </row>
    <row r="927" spans="17:18" ht="12.75">
      <c r="Q927" s="4"/>
      <c r="R927" s="4"/>
    </row>
    <row r="928" spans="17:18" ht="12.75">
      <c r="Q928" s="4"/>
      <c r="R928" s="4"/>
    </row>
    <row r="929" spans="17:18" ht="12.75">
      <c r="Q929" s="4"/>
      <c r="R929" s="4"/>
    </row>
    <row r="930" spans="17:18" ht="12.75">
      <c r="Q930" s="4"/>
      <c r="R930" s="4"/>
    </row>
    <row r="931" spans="17:18" ht="12.75">
      <c r="Q931" s="4"/>
      <c r="R931" s="4"/>
    </row>
    <row r="932" spans="17:18" ht="12.75">
      <c r="Q932" s="4"/>
      <c r="R932" s="4"/>
    </row>
    <row r="933" spans="17:18" ht="12.75">
      <c r="Q933" s="4"/>
      <c r="R933" s="4"/>
    </row>
    <row r="934" spans="17:18" ht="12.75">
      <c r="Q934" s="4"/>
      <c r="R934" s="4"/>
    </row>
    <row r="935" spans="17:18" ht="12.75">
      <c r="Q935" s="4"/>
      <c r="R935" s="4"/>
    </row>
    <row r="936" spans="17:18" ht="12.75">
      <c r="Q936" s="4"/>
      <c r="R936" s="4"/>
    </row>
    <row r="937" spans="17:18" ht="12.75">
      <c r="Q937" s="4"/>
      <c r="R937" s="4"/>
    </row>
    <row r="938" spans="17:18" ht="12.75">
      <c r="Q938" s="4"/>
      <c r="R938" s="4"/>
    </row>
    <row r="939" spans="17:18" ht="12.75">
      <c r="Q939" s="4"/>
      <c r="R939" s="4"/>
    </row>
    <row r="940" spans="17:18" ht="12.75">
      <c r="Q940" s="4"/>
      <c r="R940" s="4"/>
    </row>
    <row r="941" spans="17:18" ht="12.75">
      <c r="Q941" s="4"/>
      <c r="R941" s="4"/>
    </row>
    <row r="942" spans="17:18" ht="12.75">
      <c r="Q942" s="4"/>
      <c r="R942" s="4"/>
    </row>
    <row r="943" spans="17:18" ht="12.75">
      <c r="Q943" s="4"/>
      <c r="R943" s="4"/>
    </row>
    <row r="944" spans="17:18" ht="12.75">
      <c r="Q944" s="4"/>
      <c r="R944" s="4"/>
    </row>
    <row r="945" spans="17:18" ht="12.75">
      <c r="Q945" s="4"/>
      <c r="R945" s="4"/>
    </row>
    <row r="946" spans="17:18" ht="12.75">
      <c r="Q946" s="4"/>
      <c r="R946" s="4"/>
    </row>
    <row r="947" spans="17:18" ht="12.75">
      <c r="Q947" s="4"/>
      <c r="R947" s="4"/>
    </row>
    <row r="948" spans="17:18" ht="12.75">
      <c r="Q948" s="4"/>
      <c r="R948" s="4"/>
    </row>
    <row r="949" spans="17:18" ht="12.75">
      <c r="Q949" s="4"/>
      <c r="R949" s="4"/>
    </row>
    <row r="950" spans="17:18" ht="12.75">
      <c r="Q950" s="4"/>
      <c r="R950" s="4"/>
    </row>
    <row r="951" spans="17:18" ht="12.75">
      <c r="Q951" s="4"/>
      <c r="R951" s="4"/>
    </row>
    <row r="952" spans="17:18" ht="12.75">
      <c r="Q952" s="4"/>
      <c r="R952" s="4"/>
    </row>
    <row r="953" spans="17:18" ht="12.75">
      <c r="Q953" s="4"/>
      <c r="R953" s="4"/>
    </row>
    <row r="954" spans="17:18" ht="12.75">
      <c r="Q954" s="4"/>
      <c r="R954" s="4"/>
    </row>
    <row r="955" spans="17:18" ht="12.75">
      <c r="Q955" s="4"/>
      <c r="R955" s="4"/>
    </row>
    <row r="956" spans="17:18" ht="12.75">
      <c r="Q956" s="4"/>
      <c r="R956" s="4"/>
    </row>
    <row r="957" spans="17:18" ht="12.75">
      <c r="Q957" s="4"/>
      <c r="R957" s="4"/>
    </row>
    <row r="958" spans="17:18" ht="12.75">
      <c r="Q958" s="4"/>
      <c r="R958" s="4"/>
    </row>
    <row r="959" spans="17:18" ht="12.75">
      <c r="Q959" s="4"/>
      <c r="R959" s="4"/>
    </row>
    <row r="960" spans="17:18" ht="12.75">
      <c r="Q960" s="4"/>
      <c r="R960" s="4"/>
    </row>
    <row r="961" spans="17:18" ht="12.75">
      <c r="Q961" s="4"/>
      <c r="R961" s="4"/>
    </row>
    <row r="962" spans="17:18" ht="12.75">
      <c r="Q962" s="4"/>
      <c r="R962" s="4"/>
    </row>
    <row r="963" spans="17:18" ht="12.75">
      <c r="Q963" s="4"/>
      <c r="R963" s="4"/>
    </row>
    <row r="964" spans="17:18" ht="12.75">
      <c r="Q964" s="4"/>
      <c r="R964" s="4"/>
    </row>
    <row r="965" spans="17:18" ht="12.75">
      <c r="Q965" s="4"/>
      <c r="R965" s="4"/>
    </row>
    <row r="966" spans="17:18" ht="12.75">
      <c r="Q966" s="4"/>
      <c r="R966" s="4"/>
    </row>
    <row r="967" spans="17:18" ht="12.75">
      <c r="Q967" s="4"/>
      <c r="R967" s="4"/>
    </row>
    <row r="968" spans="17:18" ht="12.75">
      <c r="Q968" s="4"/>
      <c r="R968" s="4"/>
    </row>
    <row r="969" spans="17:18" ht="12.75">
      <c r="Q969" s="4"/>
      <c r="R969" s="4"/>
    </row>
    <row r="970" spans="17:18" ht="12.75">
      <c r="Q970" s="4"/>
      <c r="R970" s="4"/>
    </row>
    <row r="971" spans="17:18" ht="12.75">
      <c r="Q971" s="4"/>
      <c r="R971" s="4"/>
    </row>
    <row r="972" spans="17:18" ht="12.75">
      <c r="Q972" s="4"/>
      <c r="R972" s="4"/>
    </row>
    <row r="973" spans="17:18" ht="12.75">
      <c r="Q973" s="4"/>
      <c r="R973" s="4"/>
    </row>
    <row r="974" spans="17:18" ht="12.75">
      <c r="Q974" s="4"/>
      <c r="R974" s="4"/>
    </row>
    <row r="975" spans="17:18" ht="12.75">
      <c r="Q975" s="4"/>
      <c r="R975" s="4"/>
    </row>
    <row r="976" spans="17:18" ht="12.75">
      <c r="Q976" s="4"/>
      <c r="R976" s="4"/>
    </row>
    <row r="977" spans="17:18" ht="12.75">
      <c r="Q977" s="4"/>
      <c r="R977" s="4"/>
    </row>
    <row r="978" spans="17:18" ht="12.75">
      <c r="Q978" s="4"/>
      <c r="R978" s="4"/>
    </row>
    <row r="979" spans="17:18" ht="12.75">
      <c r="Q979" s="4"/>
      <c r="R979" s="4"/>
    </row>
    <row r="980" spans="17:18" ht="12.75">
      <c r="Q980" s="4"/>
      <c r="R980" s="4"/>
    </row>
    <row r="981" spans="17:18" ht="12.75">
      <c r="Q981" s="4"/>
      <c r="R981" s="4"/>
    </row>
    <row r="982" spans="17:18" ht="12.75">
      <c r="Q982" s="4"/>
      <c r="R982" s="4"/>
    </row>
    <row r="983" spans="17:18" ht="12.75">
      <c r="Q983" s="4"/>
      <c r="R983" s="4"/>
    </row>
    <row r="984" spans="17:18" ht="12.75">
      <c r="Q984" s="4"/>
      <c r="R984" s="4"/>
    </row>
    <row r="985" spans="17:18" ht="12.75">
      <c r="Q985" s="4"/>
      <c r="R985" s="4"/>
    </row>
    <row r="986" spans="17:18" ht="12.75">
      <c r="Q986" s="4"/>
      <c r="R986" s="4"/>
    </row>
    <row r="987" spans="17:18" ht="12.75">
      <c r="Q987" s="4"/>
      <c r="R987" s="4"/>
    </row>
    <row r="988" spans="17:18" ht="12.75">
      <c r="Q988" s="4"/>
      <c r="R988" s="4"/>
    </row>
    <row r="989" spans="17:18" ht="12.75">
      <c r="Q989" s="4"/>
      <c r="R989" s="4"/>
    </row>
    <row r="990" spans="17:18" ht="12.75">
      <c r="Q990" s="4"/>
      <c r="R990" s="4"/>
    </row>
    <row r="991" spans="17:18" ht="12.75">
      <c r="Q991" s="4"/>
      <c r="R991" s="4"/>
    </row>
    <row r="992" spans="17:18" ht="12.75">
      <c r="Q992" s="4"/>
      <c r="R992" s="4"/>
    </row>
    <row r="993" spans="17:18" ht="12.75">
      <c r="Q993" s="4"/>
      <c r="R993" s="4"/>
    </row>
    <row r="994" spans="17:18" ht="12.75">
      <c r="Q994" s="4"/>
      <c r="R994" s="4"/>
    </row>
    <row r="995" spans="17:18" ht="12.75">
      <c r="Q995" s="4"/>
      <c r="R995" s="4"/>
    </row>
    <row r="996" spans="17:18" ht="12.75">
      <c r="Q996" s="4"/>
      <c r="R996" s="4"/>
    </row>
    <row r="997" spans="17:18" ht="12.75">
      <c r="Q997" s="4"/>
      <c r="R997" s="4"/>
    </row>
    <row r="998" spans="17:18" ht="12.75">
      <c r="Q998" s="4"/>
      <c r="R998" s="4"/>
    </row>
    <row r="999" spans="17:18" ht="12.75">
      <c r="Q999" s="4"/>
      <c r="R999" s="4"/>
    </row>
    <row r="1000" spans="17:18" ht="12.75">
      <c r="Q1000" s="4"/>
      <c r="R1000" s="4"/>
    </row>
    <row r="1001" spans="17:18" ht="12.75">
      <c r="Q1001" s="4"/>
      <c r="R1001" s="4"/>
    </row>
    <row r="1002" spans="17:18" ht="12.75">
      <c r="Q1002" s="4"/>
      <c r="R1002" s="4"/>
    </row>
    <row r="1003" spans="17:18" ht="12.75">
      <c r="Q1003" s="4"/>
      <c r="R1003" s="4"/>
    </row>
    <row r="1004" spans="17:18" ht="12.75">
      <c r="Q1004" s="4"/>
      <c r="R1004" s="4"/>
    </row>
    <row r="1005" spans="17:18" ht="12.75">
      <c r="Q1005" s="4"/>
      <c r="R1005" s="4"/>
    </row>
    <row r="1006" spans="17:18" ht="12.75">
      <c r="Q1006" s="4"/>
      <c r="R1006" s="4"/>
    </row>
    <row r="1007" spans="17:18" ht="12.75">
      <c r="Q1007" s="4"/>
      <c r="R1007" s="4"/>
    </row>
    <row r="1008" spans="17:18" ht="12.75">
      <c r="Q1008" s="4"/>
      <c r="R1008" s="4"/>
    </row>
    <row r="1009" spans="17:18" ht="12.75">
      <c r="Q1009" s="4"/>
      <c r="R1009" s="4"/>
    </row>
    <row r="1010" spans="17:18" ht="12.75">
      <c r="Q1010" s="4"/>
      <c r="R1010" s="4"/>
    </row>
    <row r="1011" spans="17:18" ht="12.75">
      <c r="Q1011" s="4"/>
      <c r="R1011" s="4"/>
    </row>
    <row r="1012" spans="17:18" ht="12.75">
      <c r="Q1012" s="4"/>
      <c r="R1012" s="4"/>
    </row>
    <row r="1013" spans="17:18" ht="12.75">
      <c r="Q1013" s="4"/>
      <c r="R1013" s="4"/>
    </row>
    <row r="1014" spans="17:18" ht="12.75">
      <c r="Q1014" s="4"/>
      <c r="R1014" s="4"/>
    </row>
    <row r="1015" spans="17:18" ht="12.75">
      <c r="Q1015" s="4"/>
      <c r="R1015" s="4"/>
    </row>
    <row r="1016" spans="17:18" ht="12.75">
      <c r="Q1016" s="4"/>
      <c r="R1016" s="4"/>
    </row>
    <row r="1017" spans="17:18" ht="12.75">
      <c r="Q1017" s="4"/>
      <c r="R1017" s="4"/>
    </row>
    <row r="1018" spans="17:18" ht="12.75">
      <c r="Q1018" s="4"/>
      <c r="R1018" s="4"/>
    </row>
    <row r="1019" spans="17:18" ht="12.75">
      <c r="Q1019" s="4"/>
      <c r="R1019" s="4"/>
    </row>
    <row r="1020" spans="17:18" ht="12.75">
      <c r="Q1020" s="4"/>
      <c r="R1020" s="4"/>
    </row>
    <row r="1021" spans="17:18" ht="12.75">
      <c r="Q1021" s="4"/>
      <c r="R1021" s="4"/>
    </row>
    <row r="1022" spans="17:18" ht="12.75">
      <c r="Q1022" s="4"/>
      <c r="R1022" s="4"/>
    </row>
    <row r="1023" spans="17:18" ht="12.75">
      <c r="Q1023" s="4"/>
      <c r="R1023" s="4"/>
    </row>
    <row r="1024" spans="17:18" ht="12.75">
      <c r="Q1024" s="4"/>
      <c r="R1024" s="4"/>
    </row>
    <row r="1025" spans="17:18" ht="12.75">
      <c r="Q1025" s="4"/>
      <c r="R1025" s="4"/>
    </row>
    <row r="1026" spans="17:18" ht="12.75">
      <c r="Q1026" s="4"/>
      <c r="R1026" s="4"/>
    </row>
    <row r="1027" spans="17:18" ht="12.75">
      <c r="Q1027" s="4"/>
      <c r="R1027" s="4"/>
    </row>
    <row r="1028" spans="17:18" ht="12.75">
      <c r="Q1028" s="4"/>
      <c r="R1028" s="4"/>
    </row>
    <row r="1029" spans="17:18" ht="12.75">
      <c r="Q1029" s="4"/>
      <c r="R1029" s="4"/>
    </row>
    <row r="1030" spans="17:18" ht="12.75">
      <c r="Q1030" s="4"/>
      <c r="R1030" s="4"/>
    </row>
    <row r="1031" spans="17:18" ht="12.75">
      <c r="Q1031" s="4"/>
      <c r="R1031" s="4"/>
    </row>
    <row r="1032" spans="17:18" ht="12.75">
      <c r="Q1032" s="4"/>
      <c r="R1032" s="4"/>
    </row>
    <row r="1033" spans="17:18" ht="12.75">
      <c r="Q1033" s="4"/>
      <c r="R1033" s="4"/>
    </row>
    <row r="1034" spans="17:18" ht="12.75">
      <c r="Q1034" s="4"/>
      <c r="R1034" s="4"/>
    </row>
    <row r="1035" spans="17:18" ht="12.75">
      <c r="Q1035" s="4"/>
      <c r="R1035" s="4"/>
    </row>
    <row r="1036" spans="17:18" ht="12.75">
      <c r="Q1036" s="4"/>
      <c r="R1036" s="4"/>
    </row>
    <row r="1037" spans="17:18" ht="12.75">
      <c r="Q1037" s="4"/>
      <c r="R1037" s="4"/>
    </row>
    <row r="1038" spans="17:18" ht="12.75">
      <c r="Q1038" s="4"/>
      <c r="R1038" s="4"/>
    </row>
    <row r="1039" spans="17:18" ht="12.75">
      <c r="Q1039" s="4"/>
      <c r="R1039" s="4"/>
    </row>
    <row r="1040" spans="17:18" ht="12.75">
      <c r="Q1040" s="4"/>
      <c r="R1040" s="4"/>
    </row>
    <row r="1041" spans="17:18" ht="12.75">
      <c r="Q1041" s="4"/>
      <c r="R1041" s="4"/>
    </row>
    <row r="1042" spans="17:18" ht="12.75">
      <c r="Q1042" s="4"/>
      <c r="R1042" s="4"/>
    </row>
    <row r="1043" spans="17:18" ht="12.75">
      <c r="Q1043" s="4"/>
      <c r="R1043" s="4"/>
    </row>
    <row r="1044" spans="17:18" ht="12.75">
      <c r="Q1044" s="4"/>
      <c r="R1044" s="4"/>
    </row>
    <row r="1045" spans="17:18" ht="12.75">
      <c r="Q1045" s="4"/>
      <c r="R1045" s="4"/>
    </row>
    <row r="1046" spans="17:18" ht="12.75">
      <c r="Q1046" s="4"/>
      <c r="R1046" s="4"/>
    </row>
    <row r="1047" spans="17:18" ht="12.75">
      <c r="Q1047" s="4"/>
      <c r="R1047" s="4"/>
    </row>
    <row r="1048" spans="17:18" ht="12.75">
      <c r="Q1048" s="4"/>
      <c r="R1048" s="4"/>
    </row>
    <row r="1049" spans="17:18" ht="12.75">
      <c r="Q1049" s="4"/>
      <c r="R1049" s="4"/>
    </row>
    <row r="1050" spans="17:18" ht="12.75">
      <c r="Q1050" s="4"/>
      <c r="R1050" s="4"/>
    </row>
    <row r="1051" spans="17:18" ht="12.75">
      <c r="Q1051" s="4"/>
      <c r="R1051" s="4"/>
    </row>
    <row r="1052" spans="17:18" ht="12.75">
      <c r="Q1052" s="4"/>
      <c r="R1052" s="4"/>
    </row>
    <row r="1053" spans="17:18" ht="12.75">
      <c r="Q1053" s="4"/>
      <c r="R1053" s="4"/>
    </row>
    <row r="1054" spans="17:18" ht="12.75">
      <c r="Q1054" s="4"/>
      <c r="R1054" s="4"/>
    </row>
    <row r="1055" spans="17:18" ht="12.75">
      <c r="Q1055" s="4"/>
      <c r="R1055" s="4"/>
    </row>
    <row r="1056" spans="17:18" ht="12.75">
      <c r="Q1056" s="4"/>
      <c r="R1056" s="4"/>
    </row>
    <row r="1057" spans="17:18" ht="12.75">
      <c r="Q1057" s="4"/>
      <c r="R1057" s="4"/>
    </row>
    <row r="1058" spans="17:18" ht="12.75">
      <c r="Q1058" s="4"/>
      <c r="R1058" s="4"/>
    </row>
    <row r="1059" spans="17:18" ht="12.75">
      <c r="Q1059" s="4"/>
      <c r="R1059" s="4"/>
    </row>
    <row r="1060" spans="17:18" ht="12.75">
      <c r="Q1060" s="4"/>
      <c r="R1060" s="4"/>
    </row>
    <row r="1061" spans="17:18" ht="12.75">
      <c r="Q1061" s="4"/>
      <c r="R1061" s="4"/>
    </row>
    <row r="1062" spans="17:18" ht="12.75">
      <c r="Q1062" s="4"/>
      <c r="R1062" s="4"/>
    </row>
    <row r="1063" spans="17:18" ht="12.75">
      <c r="Q1063" s="4"/>
      <c r="R1063" s="4"/>
    </row>
    <row r="1064" spans="17:18" ht="12.75">
      <c r="Q1064" s="4"/>
      <c r="R1064" s="4"/>
    </row>
    <row r="1065" spans="17:18" ht="12.75">
      <c r="Q1065" s="4"/>
      <c r="R1065" s="4"/>
    </row>
    <row r="1066" spans="17:18" ht="12.75">
      <c r="Q1066" s="4"/>
      <c r="R1066" s="4"/>
    </row>
    <row r="1067" spans="17:18" ht="12.75">
      <c r="Q1067" s="4"/>
      <c r="R1067" s="4"/>
    </row>
    <row r="1068" spans="17:18" ht="12.75">
      <c r="Q1068" s="4"/>
      <c r="R1068" s="4"/>
    </row>
    <row r="1069" spans="17:18" ht="12.75">
      <c r="Q1069" s="4"/>
      <c r="R1069" s="4"/>
    </row>
    <row r="1070" spans="17:18" ht="12.75">
      <c r="Q1070" s="4"/>
      <c r="R1070" s="4"/>
    </row>
    <row r="1071" spans="17:18" ht="12.75">
      <c r="Q1071" s="4"/>
      <c r="R1071" s="4"/>
    </row>
    <row r="1072" spans="17:18" ht="12.75">
      <c r="Q1072" s="4"/>
      <c r="R1072" s="4"/>
    </row>
    <row r="1073" spans="17:18" ht="12.75">
      <c r="Q1073" s="4"/>
      <c r="R1073" s="4"/>
    </row>
    <row r="1074" spans="17:18" ht="12.75">
      <c r="Q1074" s="4"/>
      <c r="R1074" s="4"/>
    </row>
    <row r="1075" spans="17:18" ht="12.75">
      <c r="Q1075" s="4"/>
      <c r="R1075" s="4"/>
    </row>
    <row r="1076" spans="17:18" ht="12.75">
      <c r="Q1076" s="4"/>
      <c r="R1076" s="4"/>
    </row>
    <row r="1077" spans="17:18" ht="12.75">
      <c r="Q1077" s="4"/>
      <c r="R1077" s="4"/>
    </row>
    <row r="1078" spans="17:18" ht="12.75">
      <c r="Q1078" s="4"/>
      <c r="R1078" s="4"/>
    </row>
    <row r="1079" spans="17:18" ht="12.75">
      <c r="Q1079" s="4"/>
      <c r="R1079" s="4"/>
    </row>
    <row r="1080" spans="17:18" ht="12.75">
      <c r="Q1080" s="4"/>
      <c r="R1080" s="4"/>
    </row>
    <row r="1081" spans="17:18" ht="12.75">
      <c r="Q1081" s="4"/>
      <c r="R1081" s="4"/>
    </row>
    <row r="1082" spans="17:18" ht="12.75">
      <c r="Q1082" s="4"/>
      <c r="R1082" s="4"/>
    </row>
    <row r="1083" spans="17:18" ht="12.75">
      <c r="Q1083" s="4"/>
      <c r="R1083" s="4"/>
    </row>
    <row r="1084" spans="17:18" ht="12.75">
      <c r="Q1084" s="4"/>
      <c r="R1084" s="4"/>
    </row>
    <row r="1085" spans="17:18" ht="12.75">
      <c r="Q1085" s="4"/>
      <c r="R1085" s="4"/>
    </row>
    <row r="1086" spans="17:18" ht="12.75">
      <c r="Q1086" s="4"/>
      <c r="R1086" s="4"/>
    </row>
    <row r="1087" spans="17:18" ht="12.75">
      <c r="Q1087" s="4"/>
      <c r="R1087" s="4"/>
    </row>
    <row r="1088" spans="17:18" ht="12.75">
      <c r="Q1088" s="4"/>
      <c r="R1088" s="4"/>
    </row>
    <row r="1089" spans="17:18" ht="12.75">
      <c r="Q1089" s="4"/>
      <c r="R1089" s="4"/>
    </row>
    <row r="1090" spans="17:18" ht="12.75">
      <c r="Q1090" s="4"/>
      <c r="R1090" s="4"/>
    </row>
    <row r="1091" spans="17:18" ht="12.75">
      <c r="Q1091" s="4"/>
      <c r="R1091" s="4"/>
    </row>
    <row r="1092" spans="17:18" ht="12.75">
      <c r="Q1092" s="4"/>
      <c r="R1092" s="4"/>
    </row>
    <row r="1093" spans="17:18" ht="12.75">
      <c r="Q1093" s="4"/>
      <c r="R1093" s="4"/>
    </row>
    <row r="1094" spans="17:18" ht="12.75">
      <c r="Q1094" s="4"/>
      <c r="R1094" s="4"/>
    </row>
    <row r="1095" spans="17:18" ht="12.75">
      <c r="Q1095" s="4"/>
      <c r="R1095" s="4"/>
    </row>
    <row r="1096" spans="17:18" ht="12.75">
      <c r="Q1096" s="4"/>
      <c r="R1096" s="4"/>
    </row>
    <row r="1097" spans="17:18" ht="12.75">
      <c r="Q1097" s="4"/>
      <c r="R1097" s="4"/>
    </row>
    <row r="1098" spans="17:18" ht="12.75">
      <c r="Q1098" s="4"/>
      <c r="R1098" s="4"/>
    </row>
    <row r="1099" spans="17:18" ht="12.75">
      <c r="Q1099" s="4"/>
      <c r="R1099" s="4"/>
    </row>
    <row r="1100" spans="17:18" ht="12.75">
      <c r="Q1100" s="4"/>
      <c r="R1100" s="4"/>
    </row>
    <row r="1101" spans="17:18" ht="12.75">
      <c r="Q1101" s="4"/>
      <c r="R1101" s="4"/>
    </row>
    <row r="1102" spans="17:18" ht="12.75">
      <c r="Q1102" s="4"/>
      <c r="R1102" s="4"/>
    </row>
    <row r="1103" spans="17:18" ht="12.75">
      <c r="Q1103" s="4"/>
      <c r="R1103" s="4"/>
    </row>
    <row r="1104" spans="17:18" ht="12.75">
      <c r="Q1104" s="4"/>
      <c r="R1104" s="4"/>
    </row>
    <row r="1105" spans="17:18" ht="12.75">
      <c r="Q1105" s="4"/>
      <c r="R1105" s="4"/>
    </row>
    <row r="1106" spans="17:18" ht="12.75">
      <c r="Q1106" s="4"/>
      <c r="R1106" s="4"/>
    </row>
    <row r="1107" spans="17:18" ht="12.75">
      <c r="Q1107" s="4"/>
      <c r="R1107" s="4"/>
    </row>
    <row r="1108" spans="17:18" ht="12.75">
      <c r="Q1108" s="4"/>
      <c r="R1108" s="4"/>
    </row>
    <row r="1109" spans="17:18" ht="12.75">
      <c r="Q1109" s="4"/>
      <c r="R1109" s="4"/>
    </row>
    <row r="1110" spans="17:18" ht="12.75">
      <c r="Q1110" s="4"/>
      <c r="R1110" s="4"/>
    </row>
    <row r="1111" spans="17:18" ht="12.75">
      <c r="Q1111" s="4"/>
      <c r="R1111" s="4"/>
    </row>
    <row r="1112" spans="17:18" ht="12.75">
      <c r="Q1112" s="4"/>
      <c r="R1112" s="4"/>
    </row>
    <row r="1113" spans="17:18" ht="12.75">
      <c r="Q1113" s="4"/>
      <c r="R1113" s="4"/>
    </row>
    <row r="1114" spans="17:18" ht="12.75">
      <c r="Q1114" s="4"/>
      <c r="R1114" s="4"/>
    </row>
    <row r="1115" spans="17:18" ht="12.75">
      <c r="Q1115" s="4"/>
      <c r="R1115" s="4"/>
    </row>
    <row r="1116" spans="17:18" ht="12.75">
      <c r="Q1116" s="4"/>
      <c r="R1116" s="4"/>
    </row>
    <row r="1117" spans="17:18" ht="12.75">
      <c r="Q1117" s="4"/>
      <c r="R1117" s="4"/>
    </row>
    <row r="1118" spans="17:18" ht="12.75">
      <c r="Q1118" s="4"/>
      <c r="R1118" s="4"/>
    </row>
    <row r="1119" spans="17:18" ht="12.75">
      <c r="Q1119" s="4"/>
      <c r="R1119" s="4"/>
    </row>
    <row r="1120" spans="17:18" ht="12.75">
      <c r="Q1120" s="4"/>
      <c r="R1120" s="4"/>
    </row>
    <row r="1121" spans="17:18" ht="12.75">
      <c r="Q1121" s="4"/>
      <c r="R1121" s="4"/>
    </row>
    <row r="1122" spans="17:18" ht="12.75">
      <c r="Q1122" s="4"/>
      <c r="R1122" s="4"/>
    </row>
    <row r="1123" spans="17:18" ht="12.75">
      <c r="Q1123" s="4"/>
      <c r="R1123" s="4"/>
    </row>
    <row r="1124" spans="17:18" ht="12.75">
      <c r="Q1124" s="4"/>
      <c r="R1124" s="4"/>
    </row>
    <row r="1125" spans="17:18" ht="12.75">
      <c r="Q1125" s="4"/>
      <c r="R1125" s="4"/>
    </row>
    <row r="1126" spans="17:18" ht="12.75">
      <c r="Q1126" s="4"/>
      <c r="R1126" s="4"/>
    </row>
    <row r="1127" spans="17:18" ht="12.75">
      <c r="Q1127" s="4"/>
      <c r="R1127" s="4"/>
    </row>
    <row r="1128" spans="17:18" ht="12.75">
      <c r="Q1128" s="4"/>
      <c r="R1128" s="4"/>
    </row>
    <row r="1129" spans="17:18" ht="12.75">
      <c r="Q1129" s="4"/>
      <c r="R1129" s="4"/>
    </row>
    <row r="1130" spans="17:18" ht="12.75">
      <c r="Q1130" s="4"/>
      <c r="R1130" s="4"/>
    </row>
    <row r="1131" spans="17:18" ht="12.75">
      <c r="Q1131" s="4"/>
      <c r="R1131" s="4"/>
    </row>
    <row r="1132" spans="17:18" ht="12.75">
      <c r="Q1132" s="4"/>
      <c r="R1132" s="4"/>
    </row>
    <row r="1133" spans="17:18" ht="12.75">
      <c r="Q1133" s="4"/>
      <c r="R1133" s="4"/>
    </row>
    <row r="1134" spans="17:18" ht="12.75">
      <c r="Q1134" s="4"/>
      <c r="R1134" s="4"/>
    </row>
    <row r="1135" spans="17:18" ht="12.75">
      <c r="Q1135" s="4"/>
      <c r="R1135" s="4"/>
    </row>
    <row r="1136" spans="17:18" ht="12.75">
      <c r="Q1136" s="4"/>
      <c r="R1136" s="4"/>
    </row>
    <row r="1137" spans="17:18" ht="12.75">
      <c r="Q1137" s="4"/>
      <c r="R1137" s="4"/>
    </row>
    <row r="1138" spans="17:18" ht="12.75">
      <c r="Q1138" s="4"/>
      <c r="R1138" s="4"/>
    </row>
    <row r="1139" spans="17:18" ht="12.75">
      <c r="Q1139" s="4"/>
      <c r="R1139" s="4"/>
    </row>
    <row r="1140" spans="17:18" ht="12.75">
      <c r="Q1140" s="4"/>
      <c r="R1140" s="4"/>
    </row>
    <row r="1141" spans="17:18" ht="12.75">
      <c r="Q1141" s="4"/>
      <c r="R1141" s="4"/>
    </row>
    <row r="1142" spans="17:18" ht="12.75">
      <c r="Q1142" s="4"/>
      <c r="R1142" s="4"/>
    </row>
    <row r="1143" spans="17:18" ht="12.75">
      <c r="Q1143" s="4"/>
      <c r="R1143" s="4"/>
    </row>
    <row r="1144" spans="17:18" ht="12.75">
      <c r="Q1144" s="4"/>
      <c r="R1144" s="4"/>
    </row>
    <row r="1145" spans="17:18" ht="12.75">
      <c r="Q1145" s="4"/>
      <c r="R1145" s="4"/>
    </row>
    <row r="1146" spans="17:18" ht="12.75">
      <c r="Q1146" s="4"/>
      <c r="R1146" s="4"/>
    </row>
    <row r="1147" spans="17:18" ht="12.75">
      <c r="Q1147" s="4"/>
      <c r="R1147" s="4"/>
    </row>
    <row r="1148" spans="17:18" ht="12.75">
      <c r="Q1148" s="4"/>
      <c r="R1148" s="4"/>
    </row>
    <row r="1149" spans="17:18" ht="12.75">
      <c r="Q1149" s="4"/>
      <c r="R1149" s="4"/>
    </row>
    <row r="1150" spans="17:18" ht="12.75">
      <c r="Q1150" s="4"/>
      <c r="R1150" s="4"/>
    </row>
    <row r="1151" spans="17:18" ht="12.75">
      <c r="Q1151" s="4"/>
      <c r="R1151" s="4"/>
    </row>
    <row r="1152" spans="17:18" ht="12.75">
      <c r="Q1152" s="4"/>
      <c r="R1152" s="4"/>
    </row>
    <row r="1153" spans="17:18" ht="12.75">
      <c r="Q1153" s="4"/>
      <c r="R1153" s="4"/>
    </row>
    <row r="1154" spans="17:18" ht="12.75">
      <c r="Q1154" s="4"/>
      <c r="R1154" s="4"/>
    </row>
    <row r="1155" spans="17:18" ht="12.75">
      <c r="Q1155" s="4"/>
      <c r="R1155" s="4"/>
    </row>
    <row r="1156" spans="17:18" ht="12.75">
      <c r="Q1156" s="4"/>
      <c r="R1156" s="4"/>
    </row>
    <row r="1157" spans="17:18" ht="12.75">
      <c r="Q1157" s="4"/>
      <c r="R1157" s="4"/>
    </row>
    <row r="1158" spans="17:18" ht="12.75">
      <c r="Q1158" s="4"/>
      <c r="R1158" s="4"/>
    </row>
    <row r="1159" spans="17:18" ht="12.75">
      <c r="Q1159" s="4"/>
      <c r="R1159" s="4"/>
    </row>
    <row r="1160" spans="17:18" ht="12.75">
      <c r="Q1160" s="4"/>
      <c r="R1160" s="4"/>
    </row>
    <row r="1161" spans="17:18" ht="12.75">
      <c r="Q1161" s="4"/>
      <c r="R1161" s="4"/>
    </row>
    <row r="1162" spans="17:18" ht="12.75">
      <c r="Q1162" s="4"/>
      <c r="R1162" s="4"/>
    </row>
    <row r="1163" spans="17:18" ht="12.75">
      <c r="Q1163" s="4"/>
      <c r="R1163" s="4"/>
    </row>
    <row r="1164" spans="17:18" ht="12.75">
      <c r="Q1164" s="4"/>
      <c r="R1164" s="4"/>
    </row>
    <row r="1165" spans="17:18" ht="12.75">
      <c r="Q1165" s="4"/>
      <c r="R1165" s="4"/>
    </row>
    <row r="1166" spans="17:18" ht="12.75">
      <c r="Q1166" s="4"/>
      <c r="R1166" s="4"/>
    </row>
    <row r="1167" spans="17:18" ht="12.75">
      <c r="Q1167" s="4"/>
      <c r="R1167" s="4"/>
    </row>
    <row r="1168" spans="17:18" ht="12.75">
      <c r="Q1168" s="4"/>
      <c r="R1168" s="4"/>
    </row>
    <row r="1169" spans="17:18" ht="12.75">
      <c r="Q1169" s="4"/>
      <c r="R1169" s="4"/>
    </row>
    <row r="1170" spans="17:18" ht="12.75">
      <c r="Q1170" s="4"/>
      <c r="R1170" s="4"/>
    </row>
    <row r="1171" spans="17:18" ht="12.75">
      <c r="Q1171" s="4"/>
      <c r="R1171" s="4"/>
    </row>
    <row r="1172" spans="17:18" ht="12.75">
      <c r="Q1172" s="4"/>
      <c r="R1172" s="4"/>
    </row>
    <row r="1173" spans="17:18" ht="12.75">
      <c r="Q1173" s="4"/>
      <c r="R1173" s="4"/>
    </row>
    <row r="1174" spans="17:18" ht="12.75">
      <c r="Q1174" s="4"/>
      <c r="R1174" s="4"/>
    </row>
    <row r="1175" spans="17:18" ht="12.75">
      <c r="Q1175" s="4"/>
      <c r="R1175" s="4"/>
    </row>
    <row r="1176" spans="17:18" ht="12.75">
      <c r="Q1176" s="4"/>
      <c r="R1176" s="4"/>
    </row>
    <row r="1177" spans="17:18" ht="12.75">
      <c r="Q1177" s="4"/>
      <c r="R1177" s="4"/>
    </row>
    <row r="1178" spans="17:18" ht="12.75">
      <c r="Q1178" s="4"/>
      <c r="R1178" s="4"/>
    </row>
    <row r="1179" spans="17:18" ht="12.75">
      <c r="Q1179" s="4"/>
      <c r="R1179" s="4"/>
    </row>
    <row r="1180" spans="17:18" ht="12.75">
      <c r="Q1180" s="4"/>
      <c r="R1180" s="4"/>
    </row>
    <row r="1181" spans="17:18" ht="12.75">
      <c r="Q1181" s="4"/>
      <c r="R1181" s="4"/>
    </row>
    <row r="1182" spans="17:18" ht="12.75">
      <c r="Q1182" s="4"/>
      <c r="R1182" s="4"/>
    </row>
    <row r="1183" spans="17:18" ht="12.75">
      <c r="Q1183" s="4"/>
      <c r="R1183" s="4"/>
    </row>
    <row r="1184" spans="17:18" ht="12.75">
      <c r="Q1184" s="4"/>
      <c r="R1184" s="4"/>
    </row>
    <row r="1185" spans="17:18" ht="12.75">
      <c r="Q1185" s="4"/>
      <c r="R1185" s="4"/>
    </row>
    <row r="1186" spans="17:18" ht="12.75">
      <c r="Q1186" s="4"/>
      <c r="R1186" s="4"/>
    </row>
    <row r="1187" spans="17:18" ht="12.75">
      <c r="Q1187" s="4"/>
      <c r="R1187" s="4"/>
    </row>
    <row r="1188" spans="17:18" ht="12.75">
      <c r="Q1188" s="4"/>
      <c r="R1188" s="4"/>
    </row>
    <row r="1189" spans="17:18" ht="12.75">
      <c r="Q1189" s="4"/>
      <c r="R1189" s="4"/>
    </row>
    <row r="1190" spans="17:18" ht="12.75">
      <c r="Q1190" s="4"/>
      <c r="R1190" s="4"/>
    </row>
    <row r="1191" spans="17:18" ht="12.75">
      <c r="Q1191" s="4"/>
      <c r="R1191" s="4"/>
    </row>
    <row r="1192" spans="17:18" ht="12.75">
      <c r="Q1192" s="4"/>
      <c r="R1192" s="4"/>
    </row>
    <row r="1193" spans="17:18" ht="12.75">
      <c r="Q1193" s="4"/>
      <c r="R1193" s="4"/>
    </row>
    <row r="1194" spans="17:18" ht="12.75">
      <c r="Q1194" s="4"/>
      <c r="R1194" s="4"/>
    </row>
    <row r="1195" spans="17:18" ht="12.75">
      <c r="Q1195" s="4"/>
      <c r="R1195" s="4"/>
    </row>
    <row r="1196" spans="17:18" ht="12.75">
      <c r="Q1196" s="4"/>
      <c r="R1196" s="4"/>
    </row>
    <row r="1197" spans="17:18" ht="12.75">
      <c r="Q1197" s="4"/>
      <c r="R1197" s="4"/>
    </row>
    <row r="1198" spans="17:18" ht="12.75">
      <c r="Q1198" s="4"/>
      <c r="R1198" s="4"/>
    </row>
    <row r="1199" spans="17:18" ht="12.75">
      <c r="Q1199" s="4"/>
      <c r="R1199" s="4"/>
    </row>
    <row r="1200" spans="17:18" ht="12.75">
      <c r="Q1200" s="4"/>
      <c r="R1200" s="4"/>
    </row>
    <row r="1201" spans="17:18" ht="12.75">
      <c r="Q1201" s="4"/>
      <c r="R1201" s="4"/>
    </row>
    <row r="1202" spans="17:18" ht="12.75">
      <c r="Q1202" s="4"/>
      <c r="R1202" s="4"/>
    </row>
    <row r="1203" spans="17:18" ht="12.75">
      <c r="Q1203" s="4"/>
      <c r="R1203" s="4"/>
    </row>
    <row r="1204" spans="17:18" ht="12.75">
      <c r="Q1204" s="4"/>
      <c r="R1204" s="4"/>
    </row>
    <row r="1205" spans="17:18" ht="12.75">
      <c r="Q1205" s="4"/>
      <c r="R1205" s="4"/>
    </row>
    <row r="1206" spans="17:18" ht="12.75">
      <c r="Q1206" s="4"/>
      <c r="R1206" s="4"/>
    </row>
    <row r="1207" spans="17:18" ht="12.75">
      <c r="Q1207" s="4"/>
      <c r="R1207" s="4"/>
    </row>
    <row r="1208" spans="17:18" ht="12.75">
      <c r="Q1208" s="4"/>
      <c r="R1208" s="4"/>
    </row>
    <row r="1209" spans="17:18" ht="12.75">
      <c r="Q1209" s="4"/>
      <c r="R1209" s="4"/>
    </row>
    <row r="1210" spans="17:18" ht="12.75">
      <c r="Q1210" s="4"/>
      <c r="R1210" s="4"/>
    </row>
    <row r="1211" spans="17:18" ht="12.75">
      <c r="Q1211" s="4"/>
      <c r="R1211" s="4"/>
    </row>
    <row r="1212" spans="17:18" ht="12.75">
      <c r="Q1212" s="4"/>
      <c r="R1212" s="4"/>
    </row>
    <row r="1213" spans="17:18" ht="12.75">
      <c r="Q1213" s="4"/>
      <c r="R1213" s="4"/>
    </row>
    <row r="1214" spans="17:18" ht="12.75">
      <c r="Q1214" s="4"/>
      <c r="R1214" s="4"/>
    </row>
    <row r="1215" spans="17:18" ht="12.75">
      <c r="Q1215" s="4"/>
      <c r="R1215" s="4"/>
    </row>
    <row r="1216" spans="17:18" ht="12.75">
      <c r="Q1216" s="4"/>
      <c r="R1216" s="4"/>
    </row>
    <row r="1217" spans="17:18" ht="12.75">
      <c r="Q1217" s="4"/>
      <c r="R1217" s="4"/>
    </row>
    <row r="1218" spans="17:18" ht="12.75">
      <c r="Q1218" s="4"/>
      <c r="R1218" s="4"/>
    </row>
    <row r="1219" spans="17:18" ht="12.75">
      <c r="Q1219" s="4"/>
      <c r="R1219" s="4"/>
    </row>
    <row r="1220" spans="17:18" ht="12.75">
      <c r="Q1220" s="4"/>
      <c r="R1220" s="4"/>
    </row>
    <row r="1221" spans="17:18" ht="12.75">
      <c r="Q1221" s="4"/>
      <c r="R1221" s="4"/>
    </row>
    <row r="1222" spans="17:18" ht="12.75">
      <c r="Q1222" s="4"/>
      <c r="R1222" s="4"/>
    </row>
    <row r="1223" spans="17:18" ht="12.75">
      <c r="Q1223" s="4"/>
      <c r="R1223" s="4"/>
    </row>
    <row r="1224" spans="17:18" ht="12.75">
      <c r="Q1224" s="4"/>
      <c r="R1224" s="4"/>
    </row>
    <row r="1225" spans="17:18" ht="12.75">
      <c r="Q1225" s="4"/>
      <c r="R1225" s="4"/>
    </row>
    <row r="1226" spans="17:18" ht="12.75">
      <c r="Q1226" s="4"/>
      <c r="R1226" s="4"/>
    </row>
    <row r="1227" spans="17:18" ht="12.75">
      <c r="Q1227" s="4"/>
      <c r="R1227" s="4"/>
    </row>
    <row r="1228" spans="17:18" ht="12.75">
      <c r="Q1228" s="4"/>
      <c r="R1228" s="4"/>
    </row>
    <row r="1229" spans="17:18" ht="12.75">
      <c r="Q1229" s="4"/>
      <c r="R1229" s="4"/>
    </row>
    <row r="1230" spans="17:18" ht="12.75">
      <c r="Q1230" s="4"/>
      <c r="R1230" s="4"/>
    </row>
    <row r="1231" spans="17:18" ht="12.75">
      <c r="Q1231" s="4"/>
      <c r="R1231" s="4"/>
    </row>
    <row r="1232" spans="17:18" ht="12.75">
      <c r="Q1232" s="4"/>
      <c r="R1232" s="4"/>
    </row>
    <row r="1233" spans="17:18" ht="12.75">
      <c r="Q1233" s="4"/>
      <c r="R1233" s="4"/>
    </row>
    <row r="1234" spans="17:18" ht="12.75">
      <c r="Q1234" s="4"/>
      <c r="R1234" s="4"/>
    </row>
    <row r="1235" spans="17:18" ht="12.75">
      <c r="Q1235" s="4"/>
      <c r="R1235" s="4"/>
    </row>
    <row r="1236" spans="17:18" ht="12.75">
      <c r="Q1236" s="4"/>
      <c r="R1236" s="4"/>
    </row>
    <row r="1237" spans="17:18" ht="12.75">
      <c r="Q1237" s="4"/>
      <c r="R1237" s="4"/>
    </row>
    <row r="1238" spans="17:18" ht="12.75">
      <c r="Q1238" s="4"/>
      <c r="R1238" s="4"/>
    </row>
    <row r="1239" spans="17:18" ht="12.75">
      <c r="Q1239" s="4"/>
      <c r="R1239" s="4"/>
    </row>
    <row r="1240" spans="17:18" ht="12.75">
      <c r="Q1240" s="4"/>
      <c r="R1240" s="4"/>
    </row>
    <row r="1241" spans="17:18" ht="12.75">
      <c r="Q1241" s="4"/>
      <c r="R1241" s="4"/>
    </row>
    <row r="1242" spans="17:18" ht="12.75">
      <c r="Q1242" s="4"/>
      <c r="R1242" s="4"/>
    </row>
    <row r="1243" spans="17:18" ht="12.75">
      <c r="Q1243" s="4"/>
      <c r="R1243" s="4"/>
    </row>
    <row r="1244" spans="17:18" ht="12.75">
      <c r="Q1244" s="4"/>
      <c r="R1244" s="4"/>
    </row>
    <row r="1245" spans="17:18" ht="12.75">
      <c r="Q1245" s="4"/>
      <c r="R1245" s="4"/>
    </row>
    <row r="1246" spans="17:18" ht="12.75">
      <c r="Q1246" s="4"/>
      <c r="R1246" s="4"/>
    </row>
    <row r="1247" spans="17:18" ht="12.75">
      <c r="Q1247" s="4"/>
      <c r="R1247" s="4"/>
    </row>
    <row r="1248" spans="17:18" ht="12.75">
      <c r="Q1248" s="4"/>
      <c r="R1248" s="4"/>
    </row>
    <row r="1249" spans="17:18" ht="12.75">
      <c r="Q1249" s="4"/>
      <c r="R1249" s="4"/>
    </row>
    <row r="1250" spans="17:18" ht="12.75">
      <c r="Q1250" s="4"/>
      <c r="R1250" s="4"/>
    </row>
    <row r="1251" spans="17:18" ht="12.75">
      <c r="Q1251" s="4"/>
      <c r="R1251" s="4"/>
    </row>
    <row r="1252" spans="17:18" ht="12.75">
      <c r="Q1252" s="4"/>
      <c r="R1252" s="4"/>
    </row>
    <row r="1253" spans="17:18" ht="12.75">
      <c r="Q1253" s="4"/>
      <c r="R1253" s="4"/>
    </row>
    <row r="1254" spans="17:18" ht="12.75">
      <c r="Q1254" s="4"/>
      <c r="R1254" s="4"/>
    </row>
    <row r="1255" spans="17:18" ht="12.75">
      <c r="Q1255" s="4"/>
      <c r="R1255" s="4"/>
    </row>
    <row r="1256" spans="17:18" ht="12.75">
      <c r="Q1256" s="4"/>
      <c r="R1256" s="4"/>
    </row>
    <row r="1257" spans="17:18" ht="12.75">
      <c r="Q1257" s="4"/>
      <c r="R1257" s="4"/>
    </row>
    <row r="1258" spans="17:18" ht="12.75">
      <c r="Q1258" s="4"/>
      <c r="R1258" s="4"/>
    </row>
    <row r="1259" spans="17:18" ht="12.75">
      <c r="Q1259" s="4"/>
      <c r="R1259" s="4"/>
    </row>
    <row r="1260" spans="17:18" ht="12.75">
      <c r="Q1260" s="4"/>
      <c r="R1260" s="4"/>
    </row>
    <row r="1261" spans="17:18" ht="12.75">
      <c r="Q1261" s="4"/>
      <c r="R1261" s="4"/>
    </row>
    <row r="1262" spans="17:18" ht="12.75">
      <c r="Q1262" s="4"/>
      <c r="R1262" s="4"/>
    </row>
    <row r="1263" spans="17:18" ht="12.75">
      <c r="Q1263" s="4"/>
      <c r="R1263" s="4"/>
    </row>
    <row r="1264" spans="17:18" ht="12.75">
      <c r="Q1264" s="4"/>
      <c r="R1264" s="4"/>
    </row>
    <row r="1265" spans="17:18" ht="12.75">
      <c r="Q1265" s="4"/>
      <c r="R1265" s="4"/>
    </row>
    <row r="1266" spans="17:18" ht="12.75">
      <c r="Q1266" s="4"/>
      <c r="R1266" s="4"/>
    </row>
    <row r="1267" spans="17:18" ht="12.75">
      <c r="Q1267" s="4"/>
      <c r="R1267" s="4"/>
    </row>
    <row r="1268" spans="17:18" ht="12.75">
      <c r="Q1268" s="4"/>
      <c r="R1268" s="4"/>
    </row>
    <row r="1269" spans="17:18" ht="12.75">
      <c r="Q1269" s="4"/>
      <c r="R1269" s="4"/>
    </row>
    <row r="1270" spans="17:18" ht="12.75">
      <c r="Q1270" s="4"/>
      <c r="R1270" s="4"/>
    </row>
    <row r="1271" spans="17:18" ht="12.75">
      <c r="Q1271" s="4"/>
      <c r="R1271" s="4"/>
    </row>
    <row r="1272" spans="17:18" ht="12.75">
      <c r="Q1272" s="4"/>
      <c r="R1272" s="4"/>
    </row>
    <row r="1273" spans="17:18" ht="12.75">
      <c r="Q1273" s="4"/>
      <c r="R1273" s="4"/>
    </row>
    <row r="1274" spans="17:18" ht="12.75">
      <c r="Q1274" s="4"/>
      <c r="R1274" s="4"/>
    </row>
    <row r="1275" spans="17:18" ht="12.75">
      <c r="Q1275" s="4"/>
      <c r="R1275" s="4"/>
    </row>
    <row r="1276" spans="17:18" ht="12.75">
      <c r="Q1276" s="4"/>
      <c r="R1276" s="4"/>
    </row>
    <row r="1277" spans="17:18" ht="12.75">
      <c r="Q1277" s="4"/>
      <c r="R1277" s="4"/>
    </row>
    <row r="1278" spans="17:18" ht="12.75">
      <c r="Q1278" s="4"/>
      <c r="R1278" s="4"/>
    </row>
    <row r="1279" spans="17:18" ht="12.75">
      <c r="Q1279" s="4"/>
      <c r="R1279" s="4"/>
    </row>
    <row r="1280" spans="17:18" ht="12.75">
      <c r="Q1280" s="4"/>
      <c r="R1280" s="4"/>
    </row>
    <row r="1281" spans="17:18" ht="12.75">
      <c r="Q1281" s="4"/>
      <c r="R1281" s="4"/>
    </row>
    <row r="1282" spans="17:18" ht="12.75">
      <c r="Q1282" s="4"/>
      <c r="R1282" s="4"/>
    </row>
    <row r="1283" spans="17:18" ht="12.75">
      <c r="Q1283" s="4"/>
      <c r="R1283" s="4"/>
    </row>
    <row r="1284" spans="17:18" ht="12.75">
      <c r="Q1284" s="4"/>
      <c r="R1284" s="4"/>
    </row>
    <row r="1285" spans="17:18" ht="12.75">
      <c r="Q1285" s="4"/>
      <c r="R1285" s="4"/>
    </row>
    <row r="1286" spans="17:18" ht="12.75">
      <c r="Q1286" s="4"/>
      <c r="R1286" s="4"/>
    </row>
    <row r="1287" spans="17:18" ht="12.75">
      <c r="Q1287" s="4"/>
      <c r="R1287" s="4"/>
    </row>
    <row r="1288" spans="17:18" ht="12.75">
      <c r="Q1288" s="4"/>
      <c r="R1288" s="4"/>
    </row>
    <row r="1289" spans="17:18" ht="12.75">
      <c r="Q1289" s="4"/>
      <c r="R1289" s="4"/>
    </row>
    <row r="1290" spans="17:18" ht="12.75">
      <c r="Q1290" s="4"/>
      <c r="R1290" s="4"/>
    </row>
    <row r="1291" spans="17:18" ht="12.75">
      <c r="Q1291" s="4"/>
      <c r="R1291" s="4"/>
    </row>
    <row r="1292" spans="17:18" ht="12.75">
      <c r="Q1292" s="4"/>
      <c r="R1292" s="4"/>
    </row>
    <row r="1293" spans="17:18" ht="12.75">
      <c r="Q1293" s="4"/>
      <c r="R1293" s="4"/>
    </row>
    <row r="1294" spans="17:18" ht="12.75">
      <c r="Q1294" s="4"/>
      <c r="R1294" s="4"/>
    </row>
    <row r="1295" spans="17:18" ht="12.75">
      <c r="Q1295" s="4"/>
      <c r="R1295" s="4"/>
    </row>
    <row r="1296" spans="17:18" ht="12.75">
      <c r="Q1296" s="4"/>
      <c r="R1296" s="4"/>
    </row>
    <row r="1297" spans="17:18" ht="12.75">
      <c r="Q1297" s="4"/>
      <c r="R1297" s="4"/>
    </row>
    <row r="1298" spans="17:18" ht="12.75">
      <c r="Q1298" s="4"/>
      <c r="R1298" s="4"/>
    </row>
    <row r="1299" spans="17:18" ht="12.75">
      <c r="Q1299" s="4"/>
      <c r="R1299" s="4"/>
    </row>
    <row r="1300" spans="17:18" ht="12.75">
      <c r="Q1300" s="4"/>
      <c r="R1300" s="4"/>
    </row>
    <row r="1301" spans="17:18" ht="12.75">
      <c r="Q1301" s="4"/>
      <c r="R1301" s="4"/>
    </row>
    <row r="1302" spans="17:18" ht="12.75">
      <c r="Q1302" s="4"/>
      <c r="R1302" s="4"/>
    </row>
    <row r="1303" spans="17:18" ht="12.75">
      <c r="Q1303" s="4"/>
      <c r="R1303" s="4"/>
    </row>
    <row r="1304" spans="17:18" ht="12.75">
      <c r="Q1304" s="4"/>
      <c r="R1304" s="4"/>
    </row>
    <row r="1305" spans="17:18" ht="12.75">
      <c r="Q1305" s="4"/>
      <c r="R1305" s="4"/>
    </row>
    <row r="1306" spans="17:18" ht="12.75">
      <c r="Q1306" s="4"/>
      <c r="R1306" s="4"/>
    </row>
    <row r="1307" spans="17:18" ht="12.75">
      <c r="Q1307" s="4"/>
      <c r="R1307" s="4"/>
    </row>
    <row r="1308" spans="17:18" ht="12.75">
      <c r="Q1308" s="4"/>
      <c r="R1308" s="4"/>
    </row>
    <row r="1309" spans="17:18" ht="12.75">
      <c r="Q1309" s="4"/>
      <c r="R1309" s="4"/>
    </row>
    <row r="1310" spans="17:18" ht="12.75">
      <c r="Q1310" s="4"/>
      <c r="R1310" s="4"/>
    </row>
    <row r="1311" spans="17:18" ht="12.75">
      <c r="Q1311" s="4"/>
      <c r="R1311" s="4"/>
    </row>
    <row r="1312" spans="17:18" ht="12.75">
      <c r="Q1312" s="4"/>
      <c r="R1312" s="4"/>
    </row>
    <row r="1313" spans="17:18" ht="12.75">
      <c r="Q1313" s="4"/>
      <c r="R1313" s="4"/>
    </row>
    <row r="1314" spans="17:18" ht="12.75">
      <c r="Q1314" s="4"/>
      <c r="R1314" s="4"/>
    </row>
    <row r="1315" spans="17:18" ht="12.75">
      <c r="Q1315" s="4"/>
      <c r="R1315" s="4"/>
    </row>
    <row r="1316" spans="17:18" ht="12.75">
      <c r="Q1316" s="4"/>
      <c r="R1316" s="4"/>
    </row>
    <row r="1317" spans="17:18" ht="12.75">
      <c r="Q1317" s="4"/>
      <c r="R1317" s="4"/>
    </row>
    <row r="1318" spans="17:18" ht="12.75">
      <c r="Q1318" s="4"/>
      <c r="R1318" s="4"/>
    </row>
    <row r="1319" spans="17:18" ht="12.75">
      <c r="Q1319" s="4"/>
      <c r="R1319" s="4"/>
    </row>
    <row r="1320" spans="17:18" ht="12.75">
      <c r="Q1320" s="4"/>
      <c r="R1320" s="4"/>
    </row>
    <row r="1321" spans="17:18" ht="12.75">
      <c r="Q1321" s="4"/>
      <c r="R1321" s="4"/>
    </row>
    <row r="1322" spans="17:18" ht="12.75">
      <c r="Q1322" s="4"/>
      <c r="R1322" s="4"/>
    </row>
    <row r="1323" spans="17:18" ht="12.75">
      <c r="Q1323" s="4"/>
      <c r="R1323" s="4"/>
    </row>
    <row r="1324" spans="17:18" ht="12.75">
      <c r="Q1324" s="4"/>
      <c r="R1324" s="4"/>
    </row>
    <row r="1325" spans="17:18" ht="12.75">
      <c r="Q1325" s="4"/>
      <c r="R1325" s="4"/>
    </row>
    <row r="1326" spans="17:18" ht="12.75">
      <c r="Q1326" s="4"/>
      <c r="R1326" s="4"/>
    </row>
    <row r="1327" spans="17:18" ht="12.75">
      <c r="Q1327" s="4"/>
      <c r="R1327" s="4"/>
    </row>
    <row r="1328" spans="17:18" ht="12.75">
      <c r="Q1328" s="4"/>
      <c r="R1328" s="4"/>
    </row>
    <row r="1329" spans="17:18" ht="12.75">
      <c r="Q1329" s="4"/>
      <c r="R1329" s="4"/>
    </row>
    <row r="1330" spans="17:18" ht="12.75">
      <c r="Q1330" s="4"/>
      <c r="R1330" s="4"/>
    </row>
    <row r="1331" spans="17:18" ht="12.75">
      <c r="Q1331" s="4"/>
      <c r="R1331" s="4"/>
    </row>
    <row r="1332" spans="17:18" ht="12.75">
      <c r="Q1332" s="4"/>
      <c r="R1332" s="4"/>
    </row>
    <row r="1333" spans="17:18" ht="12.75">
      <c r="Q1333" s="4"/>
      <c r="R1333" s="4"/>
    </row>
    <row r="1334" spans="17:18" ht="12.75">
      <c r="Q1334" s="4"/>
      <c r="R1334" s="4"/>
    </row>
    <row r="1335" spans="17:18" ht="12.75">
      <c r="Q1335" s="4"/>
      <c r="R1335" s="4"/>
    </row>
    <row r="1336" spans="17:18" ht="12.75">
      <c r="Q1336" s="4"/>
      <c r="R1336" s="4"/>
    </row>
    <row r="1337" spans="17:18" ht="12.75">
      <c r="Q1337" s="4"/>
      <c r="R1337" s="4"/>
    </row>
    <row r="1338" spans="17:18" ht="12.75">
      <c r="Q1338" s="4"/>
      <c r="R1338" s="4"/>
    </row>
    <row r="1339" spans="17:18" ht="12.75">
      <c r="Q1339" s="4"/>
      <c r="R1339" s="4"/>
    </row>
    <row r="1340" spans="17:18" ht="12.75">
      <c r="Q1340" s="4"/>
      <c r="R1340" s="4"/>
    </row>
    <row r="1341" spans="17:18" ht="12.75">
      <c r="Q1341" s="4"/>
      <c r="R1341" s="4"/>
    </row>
    <row r="1342" spans="17:18" ht="12.75">
      <c r="Q1342" s="4"/>
      <c r="R1342" s="4"/>
    </row>
    <row r="1343" spans="17:18" ht="12.75">
      <c r="Q1343" s="4"/>
      <c r="R1343" s="4"/>
    </row>
    <row r="1344" spans="17:18" ht="12.75">
      <c r="Q1344" s="4"/>
      <c r="R1344" s="4"/>
    </row>
    <row r="1345" spans="17:18" ht="12.75">
      <c r="Q1345" s="4"/>
      <c r="R1345" s="4"/>
    </row>
    <row r="1346" spans="17:18" ht="12.75">
      <c r="Q1346" s="4"/>
      <c r="R1346" s="4"/>
    </row>
    <row r="1347" spans="17:18" ht="12.75">
      <c r="Q1347" s="4"/>
      <c r="R1347" s="4"/>
    </row>
    <row r="1348" spans="17:18" ht="12.75">
      <c r="Q1348" s="4"/>
      <c r="R1348" s="4"/>
    </row>
    <row r="1349" spans="17:18" ht="12.75">
      <c r="Q1349" s="4"/>
      <c r="R1349" s="4"/>
    </row>
    <row r="1350" spans="17:18" ht="12.75">
      <c r="Q1350" s="4"/>
      <c r="R1350" s="4"/>
    </row>
    <row r="1351" spans="17:18" ht="12.75">
      <c r="Q1351" s="4"/>
      <c r="R1351" s="4"/>
    </row>
    <row r="1352" spans="17:18" ht="12.75">
      <c r="Q1352" s="4"/>
      <c r="R1352" s="4"/>
    </row>
    <row r="1353" spans="17:18" ht="12.75">
      <c r="Q1353" s="4"/>
      <c r="R1353" s="4"/>
    </row>
    <row r="1354" spans="17:18" ht="12.75">
      <c r="Q1354" s="4"/>
      <c r="R1354" s="4"/>
    </row>
    <row r="1355" spans="17:18" ht="12.75">
      <c r="Q1355" s="4"/>
      <c r="R1355" s="4"/>
    </row>
    <row r="1356" spans="17:18" ht="12.75">
      <c r="Q1356" s="4"/>
      <c r="R1356" s="4"/>
    </row>
    <row r="1357" spans="17:18" ht="12.75">
      <c r="Q1357" s="4"/>
      <c r="R1357" s="4"/>
    </row>
    <row r="1358" spans="17:18" ht="12.75">
      <c r="Q1358" s="4"/>
      <c r="R1358" s="4"/>
    </row>
    <row r="1359" spans="17:18" ht="12.75">
      <c r="Q1359" s="4"/>
      <c r="R1359" s="4"/>
    </row>
    <row r="1360" spans="17:18" ht="12.75">
      <c r="Q1360" s="4"/>
      <c r="R1360" s="4"/>
    </row>
    <row r="1361" spans="17:18" ht="12.75">
      <c r="Q1361" s="4"/>
      <c r="R1361" s="4"/>
    </row>
    <row r="1362" spans="17:18" ht="12.75">
      <c r="Q1362" s="4"/>
      <c r="R1362" s="4"/>
    </row>
    <row r="1363" spans="17:18" ht="12.75">
      <c r="Q1363" s="4"/>
      <c r="R1363" s="4"/>
    </row>
    <row r="1364" spans="17:18" ht="12.75">
      <c r="Q1364" s="4"/>
      <c r="R1364" s="4"/>
    </row>
    <row r="1365" spans="17:18" ht="12.75">
      <c r="Q1365" s="4"/>
      <c r="R1365" s="4"/>
    </row>
    <row r="1366" spans="17:18" ht="12.75">
      <c r="Q1366" s="4"/>
      <c r="R1366" s="4"/>
    </row>
    <row r="1367" spans="17:18" ht="12.75">
      <c r="Q1367" s="4"/>
      <c r="R1367" s="4"/>
    </row>
    <row r="1368" spans="17:18" ht="12.75">
      <c r="Q1368" s="4"/>
      <c r="R1368" s="4"/>
    </row>
    <row r="1369" spans="17:18" ht="12.75">
      <c r="Q1369" s="4"/>
      <c r="R1369" s="4"/>
    </row>
    <row r="1370" spans="17:18" ht="12.75">
      <c r="Q1370" s="4"/>
      <c r="R1370" s="4"/>
    </row>
    <row r="1371" spans="17:18" ht="12.75">
      <c r="Q1371" s="4"/>
      <c r="R1371" s="4"/>
    </row>
    <row r="1372" spans="17:18" ht="12.75">
      <c r="Q1372" s="4"/>
      <c r="R1372" s="4"/>
    </row>
    <row r="1373" spans="17:18" ht="12.75">
      <c r="Q1373" s="4"/>
      <c r="R1373" s="4"/>
    </row>
    <row r="1374" spans="17:18" ht="12.75">
      <c r="Q1374" s="4"/>
      <c r="R1374" s="4"/>
    </row>
    <row r="1375" spans="17:18" ht="12.75">
      <c r="Q1375" s="4"/>
      <c r="R1375" s="4"/>
    </row>
    <row r="1376" spans="17:18" ht="12.75">
      <c r="Q1376" s="4"/>
      <c r="R1376" s="4"/>
    </row>
    <row r="1377" spans="17:18" ht="12.75">
      <c r="Q1377" s="4"/>
      <c r="R1377" s="4"/>
    </row>
    <row r="1378" spans="17:18" ht="12.75">
      <c r="Q1378" s="4"/>
      <c r="R1378" s="4"/>
    </row>
    <row r="1379" spans="17:18" ht="12.75">
      <c r="Q1379" s="4"/>
      <c r="R1379" s="4"/>
    </row>
    <row r="1380" spans="17:18" ht="12.75">
      <c r="Q1380" s="4"/>
      <c r="R1380" s="4"/>
    </row>
    <row r="1381" spans="17:18" ht="12.75">
      <c r="Q1381" s="4"/>
      <c r="R1381" s="4"/>
    </row>
    <row r="1382" spans="17:18" ht="12.75">
      <c r="Q1382" s="4"/>
      <c r="R1382" s="4"/>
    </row>
    <row r="1383" spans="17:18" ht="12.75">
      <c r="Q1383" s="4"/>
      <c r="R1383" s="4"/>
    </row>
    <row r="1384" spans="17:18" ht="12.75">
      <c r="Q1384" s="4"/>
      <c r="R1384" s="4"/>
    </row>
    <row r="1385" spans="17:18" ht="12.75">
      <c r="Q1385" s="4"/>
      <c r="R1385" s="4"/>
    </row>
    <row r="1386" spans="17:18" ht="12.75">
      <c r="Q1386" s="4"/>
      <c r="R1386" s="4"/>
    </row>
    <row r="1387" spans="17:18" ht="12.75">
      <c r="Q1387" s="4"/>
      <c r="R1387" s="4"/>
    </row>
    <row r="1388" spans="17:18" ht="12.75">
      <c r="Q1388" s="4"/>
      <c r="R1388" s="4"/>
    </row>
    <row r="1389" spans="17:18" ht="12.75">
      <c r="Q1389" s="4"/>
      <c r="R1389" s="4"/>
    </row>
    <row r="1390" spans="17:18" ht="12.75">
      <c r="Q1390" s="4"/>
      <c r="R1390" s="4"/>
    </row>
    <row r="1391" spans="17:18" ht="12.75">
      <c r="Q1391" s="4"/>
      <c r="R1391" s="4"/>
    </row>
    <row r="1392" spans="17:18" ht="12.75">
      <c r="Q1392" s="4"/>
      <c r="R1392" s="4"/>
    </row>
    <row r="1393" spans="17:18" ht="12.75">
      <c r="Q1393" s="4"/>
      <c r="R1393" s="4"/>
    </row>
    <row r="1394" spans="17:18" ht="12.75">
      <c r="Q1394" s="4"/>
      <c r="R1394" s="4"/>
    </row>
    <row r="1395" spans="17:18" ht="12.75">
      <c r="Q1395" s="4"/>
      <c r="R1395" s="4"/>
    </row>
    <row r="1396" spans="17:18" ht="12.75">
      <c r="Q1396" s="4"/>
      <c r="R1396" s="4"/>
    </row>
    <row r="1397" spans="17:18" ht="12.75">
      <c r="Q1397" s="4"/>
      <c r="R1397" s="4"/>
    </row>
    <row r="1398" spans="17:18" ht="12.75">
      <c r="Q1398" s="4"/>
      <c r="R1398" s="4"/>
    </row>
    <row r="1399" spans="17:18" ht="12.75">
      <c r="Q1399" s="4"/>
      <c r="R1399" s="4"/>
    </row>
    <row r="1400" spans="17:18" ht="12.75">
      <c r="Q1400" s="4"/>
      <c r="R1400" s="4"/>
    </row>
    <row r="1401" spans="17:18" ht="12.75">
      <c r="Q1401" s="4"/>
      <c r="R1401" s="4"/>
    </row>
    <row r="1402" spans="17:18" ht="12.75">
      <c r="Q1402" s="4"/>
      <c r="R1402" s="4"/>
    </row>
  </sheetData>
  <sheetProtection/>
  <mergeCells count="221">
    <mergeCell ref="M85:M88"/>
    <mergeCell ref="N85:N88"/>
    <mergeCell ref="O85:O88"/>
    <mergeCell ref="P85:P88"/>
    <mergeCell ref="Q85:Q88"/>
    <mergeCell ref="A80:A88"/>
    <mergeCell ref="C80:Q80"/>
    <mergeCell ref="C81:Q81"/>
    <mergeCell ref="C82:Q82"/>
    <mergeCell ref="C83:Q83"/>
    <mergeCell ref="H85:H88"/>
    <mergeCell ref="I85:I88"/>
    <mergeCell ref="J85:J88"/>
    <mergeCell ref="K85:K88"/>
    <mergeCell ref="L85:L88"/>
    <mergeCell ref="K113:K116"/>
    <mergeCell ref="L113:L116"/>
    <mergeCell ref="H113:H116"/>
    <mergeCell ref="I113:I116"/>
    <mergeCell ref="J113:J116"/>
    <mergeCell ref="M113:M116"/>
    <mergeCell ref="N113:N116"/>
    <mergeCell ref="O113:O116"/>
    <mergeCell ref="P113:P116"/>
    <mergeCell ref="C108:Q108"/>
    <mergeCell ref="C109:Q109"/>
    <mergeCell ref="C110:Q110"/>
    <mergeCell ref="C111:Q111"/>
    <mergeCell ref="C113:C116"/>
    <mergeCell ref="D113:D116"/>
    <mergeCell ref="Q113:Q116"/>
    <mergeCell ref="M5:Q5"/>
    <mergeCell ref="Q40:Q43"/>
    <mergeCell ref="A62:A70"/>
    <mergeCell ref="C62:Q62"/>
    <mergeCell ref="C63:Q63"/>
    <mergeCell ref="C64:Q64"/>
    <mergeCell ref="C65:Q65"/>
    <mergeCell ref="H67:H70"/>
    <mergeCell ref="I67:I70"/>
    <mergeCell ref="J67:J70"/>
    <mergeCell ref="K67:K70"/>
    <mergeCell ref="A35:A43"/>
    <mergeCell ref="C35:Q35"/>
    <mergeCell ref="C36:Q36"/>
    <mergeCell ref="C37:Q37"/>
    <mergeCell ref="C38:Q38"/>
    <mergeCell ref="H40:H43"/>
    <mergeCell ref="I40:I43"/>
    <mergeCell ref="J40:J43"/>
    <mergeCell ref="K40:K43"/>
    <mergeCell ref="L40:L43"/>
    <mergeCell ref="H49:H52"/>
    <mergeCell ref="C47:Q47"/>
    <mergeCell ref="C46:Q46"/>
    <mergeCell ref="C45:Q45"/>
    <mergeCell ref="C44:Q44"/>
    <mergeCell ref="M40:M43"/>
    <mergeCell ref="N40:N43"/>
    <mergeCell ref="O40:O43"/>
    <mergeCell ref="A44:A52"/>
    <mergeCell ref="Q49:Q52"/>
    <mergeCell ref="K49:K52"/>
    <mergeCell ref="L49:L52"/>
    <mergeCell ref="M49:M52"/>
    <mergeCell ref="J49:J52"/>
    <mergeCell ref="I49:I52"/>
    <mergeCell ref="H58:H61"/>
    <mergeCell ref="I58:I61"/>
    <mergeCell ref="P58:P61"/>
    <mergeCell ref="Q58:Q61"/>
    <mergeCell ref="J58:J61"/>
    <mergeCell ref="K58:K61"/>
    <mergeCell ref="L58:L61"/>
    <mergeCell ref="M58:M61"/>
    <mergeCell ref="N58:N61"/>
    <mergeCell ref="O58:O61"/>
    <mergeCell ref="L67:L70"/>
    <mergeCell ref="M67:M70"/>
    <mergeCell ref="N67:N70"/>
    <mergeCell ref="O67:O70"/>
    <mergeCell ref="P67:P70"/>
    <mergeCell ref="A53:A61"/>
    <mergeCell ref="C53:Q53"/>
    <mergeCell ref="C54:Q54"/>
    <mergeCell ref="C55:Q55"/>
    <mergeCell ref="C56:Q56"/>
    <mergeCell ref="P31:P34"/>
    <mergeCell ref="Q31:Q34"/>
    <mergeCell ref="Q67:Q70"/>
    <mergeCell ref="N49:N52"/>
    <mergeCell ref="O49:O52"/>
    <mergeCell ref="P49:P52"/>
    <mergeCell ref="P40:P43"/>
    <mergeCell ref="J22:J25"/>
    <mergeCell ref="P22:P25"/>
    <mergeCell ref="H31:H34"/>
    <mergeCell ref="I31:I34"/>
    <mergeCell ref="J31:J34"/>
    <mergeCell ref="K31:K34"/>
    <mergeCell ref="L31:L34"/>
    <mergeCell ref="M31:M34"/>
    <mergeCell ref="N31:N34"/>
    <mergeCell ref="O31:O34"/>
    <mergeCell ref="Q22:Q25"/>
    <mergeCell ref="H22:H25"/>
    <mergeCell ref="N22:N25"/>
    <mergeCell ref="O22:O25"/>
    <mergeCell ref="A26:A34"/>
    <mergeCell ref="C26:Q26"/>
    <mergeCell ref="C27:Q27"/>
    <mergeCell ref="C28:Q28"/>
    <mergeCell ref="C29:Q29"/>
    <mergeCell ref="I22:I25"/>
    <mergeCell ref="O104:O107"/>
    <mergeCell ref="P104:P107"/>
    <mergeCell ref="Q104:Q107"/>
    <mergeCell ref="A17:A25"/>
    <mergeCell ref="C17:Q17"/>
    <mergeCell ref="C18:Q18"/>
    <mergeCell ref="C19:Q19"/>
    <mergeCell ref="C20:Q20"/>
    <mergeCell ref="K22:K25"/>
    <mergeCell ref="L22:L25"/>
    <mergeCell ref="L131:N131"/>
    <mergeCell ref="A90:A98"/>
    <mergeCell ref="N95:N98"/>
    <mergeCell ref="D95:D98"/>
    <mergeCell ref="I95:I98"/>
    <mergeCell ref="J95:J98"/>
    <mergeCell ref="H95:H98"/>
    <mergeCell ref="A126:B126"/>
    <mergeCell ref="N104:N107"/>
    <mergeCell ref="A108:A116"/>
    <mergeCell ref="L129:N129"/>
    <mergeCell ref="B9:B14"/>
    <mergeCell ref="C9:C14"/>
    <mergeCell ref="D9:D14"/>
    <mergeCell ref="E9:E14"/>
    <mergeCell ref="F9:G9"/>
    <mergeCell ref="G10:G14"/>
    <mergeCell ref="M12:Q12"/>
    <mergeCell ref="I13:I14"/>
    <mergeCell ref="J13:L13"/>
    <mergeCell ref="P1:Q1"/>
    <mergeCell ref="B2:Q2"/>
    <mergeCell ref="B3:Q3"/>
    <mergeCell ref="B4:Q4"/>
    <mergeCell ref="F10:F14"/>
    <mergeCell ref="L132:M132"/>
    <mergeCell ref="C126:D126"/>
    <mergeCell ref="A128:N128"/>
    <mergeCell ref="A129:J129"/>
    <mergeCell ref="A130:N130"/>
    <mergeCell ref="Q95:Q98"/>
    <mergeCell ref="M13:M14"/>
    <mergeCell ref="N13:Q13"/>
    <mergeCell ref="A7:Q7"/>
    <mergeCell ref="H11:H14"/>
    <mergeCell ref="H9:Q9"/>
    <mergeCell ref="H10:Q10"/>
    <mergeCell ref="A9:A14"/>
    <mergeCell ref="I11:Q11"/>
    <mergeCell ref="M22:M25"/>
    <mergeCell ref="K95:K98"/>
    <mergeCell ref="C16:D16"/>
    <mergeCell ref="I12:L12"/>
    <mergeCell ref="C95:C98"/>
    <mergeCell ref="L95:L98"/>
    <mergeCell ref="C90:Q90"/>
    <mergeCell ref="C91:Q91"/>
    <mergeCell ref="C92:Q92"/>
    <mergeCell ref="C93:Q93"/>
    <mergeCell ref="P95:P98"/>
    <mergeCell ref="O95:O98"/>
    <mergeCell ref="M95:M98"/>
    <mergeCell ref="C104:C107"/>
    <mergeCell ref="D104:D107"/>
    <mergeCell ref="H104:H107"/>
    <mergeCell ref="I104:I107"/>
    <mergeCell ref="J104:J107"/>
    <mergeCell ref="K104:K107"/>
    <mergeCell ref="L104:L107"/>
    <mergeCell ref="M104:M107"/>
    <mergeCell ref="M76:M79"/>
    <mergeCell ref="N76:N79"/>
    <mergeCell ref="O76:O79"/>
    <mergeCell ref="P76:P79"/>
    <mergeCell ref="Q76:Q79"/>
    <mergeCell ref="A99:A107"/>
    <mergeCell ref="C99:Q99"/>
    <mergeCell ref="C100:Q100"/>
    <mergeCell ref="C101:Q101"/>
    <mergeCell ref="C102:Q102"/>
    <mergeCell ref="A71:A79"/>
    <mergeCell ref="C71:Q71"/>
    <mergeCell ref="C72:Q72"/>
    <mergeCell ref="C73:Q73"/>
    <mergeCell ref="C74:Q74"/>
    <mergeCell ref="H76:H79"/>
    <mergeCell ref="I76:I79"/>
    <mergeCell ref="J76:J79"/>
    <mergeCell ref="K76:K79"/>
    <mergeCell ref="L76:L79"/>
    <mergeCell ref="A117:A125"/>
    <mergeCell ref="C117:Q117"/>
    <mergeCell ref="C118:Q118"/>
    <mergeCell ref="C119:Q119"/>
    <mergeCell ref="C120:Q120"/>
    <mergeCell ref="C122:C125"/>
    <mergeCell ref="D122:D125"/>
    <mergeCell ref="H122:H125"/>
    <mergeCell ref="I122:I125"/>
    <mergeCell ref="J122:J125"/>
    <mergeCell ref="Q122:Q125"/>
    <mergeCell ref="K122:K125"/>
    <mergeCell ref="L122:L125"/>
    <mergeCell ref="M122:M125"/>
    <mergeCell ref="N122:N125"/>
    <mergeCell ref="O122:O125"/>
    <mergeCell ref="P122:P12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9" r:id="rId1"/>
  <headerFooter alignWithMargins="0">
    <oddFooter>&amp;CStrona &amp;P
&amp;RZałącznik nr 4
Wójt Gminy Mrągowo
Piotr Piercewicz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lk</cp:lastModifiedBy>
  <cp:lastPrinted>2019-09-30T09:50:40Z</cp:lastPrinted>
  <dcterms:created xsi:type="dcterms:W3CDTF">2005-11-14T09:26:40Z</dcterms:created>
  <dcterms:modified xsi:type="dcterms:W3CDTF">2019-09-30T09:52:35Z</dcterms:modified>
  <cp:category/>
  <cp:version/>
  <cp:contentType/>
  <cp:contentStatus/>
</cp:coreProperties>
</file>