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340" windowHeight="61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<sst xmlns="http://schemas.openxmlformats.org/spreadsheetml/2006/main" count="83" uniqueCount="62">
  <si>
    <t>Dział</t>
  </si>
  <si>
    <t>Rozdział</t>
  </si>
  <si>
    <t>§</t>
  </si>
  <si>
    <t>Nazwa</t>
  </si>
  <si>
    <t>Wydatki</t>
  </si>
  <si>
    <t>Oświata i wychowanie</t>
  </si>
  <si>
    <t>Szkoły podstawowe</t>
  </si>
  <si>
    <t>Dotacje celowe przekazane gminie na zadania</t>
  </si>
  <si>
    <t>między j.s.t.</t>
  </si>
  <si>
    <t>bieżące realizowane na podstawie porozumień</t>
  </si>
  <si>
    <t>Gimnazja</t>
  </si>
  <si>
    <t xml:space="preserve">                 RAZEM</t>
  </si>
  <si>
    <t xml:space="preserve">        w zł</t>
  </si>
  <si>
    <t>*</t>
  </si>
  <si>
    <t xml:space="preserve">   </t>
  </si>
  <si>
    <t xml:space="preserve">           Klasyfikacja</t>
  </si>
  <si>
    <t>Przedszkola</t>
  </si>
  <si>
    <t>przeznaczona na pokrycie kosztów związanych z</t>
  </si>
  <si>
    <t xml:space="preserve">Dotacja dla Urzędu Miasta Mrągowo </t>
  </si>
  <si>
    <t xml:space="preserve">                                                    </t>
  </si>
  <si>
    <t xml:space="preserve">                                                                                              </t>
  </si>
  <si>
    <t xml:space="preserve">                                                                                      </t>
  </si>
  <si>
    <t xml:space="preserve">                                              </t>
  </si>
  <si>
    <t xml:space="preserve">                               </t>
  </si>
  <si>
    <t xml:space="preserve">                                               </t>
  </si>
  <si>
    <t xml:space="preserve">               </t>
  </si>
  <si>
    <t xml:space="preserve">                                  </t>
  </si>
  <si>
    <t>realizowanych na podstawie</t>
  </si>
  <si>
    <t xml:space="preserve">Dochody i wydatki zwiazane z realizacją zadań </t>
  </si>
  <si>
    <t>ogółem</t>
  </si>
  <si>
    <t>Wydaki</t>
  </si>
  <si>
    <t>bieżące</t>
  </si>
  <si>
    <t>w tym:</t>
  </si>
  <si>
    <t>z tego:</t>
  </si>
  <si>
    <t>wynagrodzenia</t>
  </si>
  <si>
    <t>wynagrodzeń</t>
  </si>
  <si>
    <t>dotacje</t>
  </si>
  <si>
    <t>majątkowe</t>
  </si>
  <si>
    <t>Dotacje</t>
  </si>
  <si>
    <t>pochodne od</t>
  </si>
  <si>
    <t>(dochody)</t>
  </si>
  <si>
    <t>(7+11)</t>
  </si>
  <si>
    <t>uczęszczaniem dzieci do miejskich szkół podstawowych, gimnazjów,</t>
  </si>
  <si>
    <t>Oddziały przedszkolne w szkołach</t>
  </si>
  <si>
    <t>podstawowych</t>
  </si>
  <si>
    <t xml:space="preserve"> przedszkoli publicznych oraz na naukę religii wyznania zielonoświątkowców,</t>
  </si>
  <si>
    <t>Rodzina</t>
  </si>
  <si>
    <t xml:space="preserve"> porozumień (umów) między jednostkami samorządu terytorialnego w 2019 r.</t>
  </si>
  <si>
    <t>Tworzenie i funkcjionowanie żłobków</t>
  </si>
  <si>
    <t>Załącznik Nr 2</t>
  </si>
  <si>
    <t>z dnia 31.07.2019 r.</t>
  </si>
  <si>
    <t>w sprawie: zmiany budżetu gminy na 2019 r.</t>
  </si>
  <si>
    <t>do zarządzenia Gminy Mragowo nr 118/19</t>
  </si>
  <si>
    <t>Transport i łaczność</t>
  </si>
  <si>
    <t>Drogi publiczne powiatowe</t>
  </si>
  <si>
    <t>na dofinansowanie własnych zadań inwestycyjnych</t>
  </si>
  <si>
    <t>i zakupów inwestycyjnych</t>
  </si>
  <si>
    <t>Dotacja celowa na pomoc finansową udzieloną</t>
  </si>
  <si>
    <t>między jednostkami samorządu terytorialnego</t>
  </si>
  <si>
    <t>wyznania prawosławnego i ewangelicko-augsburskiego - 440.300 zł,</t>
  </si>
  <si>
    <t>Dotacja dla Powiatu Mragowskiego na remont drogi - 82.000,00 zł</t>
  </si>
  <si>
    <t>**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</si>
</sst>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 CE"/>
      <family val="0"/>
    </font>
    <font>
      <b/>
      <sz val="11"/>
      <name val="Arial CE"/>
      <family val="0"/>
    </font>
    <font>
      <i/>
      <sz val="11"/>
      <name val="Arial CE"/>
      <family val="0"/>
    </font>
    <font>
      <b/>
      <i/>
      <sz val="11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3" fillId="33" borderId="10" xfId="0" applyFont="1" applyFill="1" applyBorder="1" applyAlignment="1">
      <alignment/>
    </xf>
    <xf numFmtId="0" fontId="23" fillId="33" borderId="11" xfId="0" applyFont="1" applyFill="1" applyBorder="1" applyAlignment="1">
      <alignment/>
    </xf>
    <xf numFmtId="0" fontId="23" fillId="33" borderId="12" xfId="0" applyFont="1" applyFill="1" applyBorder="1" applyAlignment="1">
      <alignment/>
    </xf>
    <xf numFmtId="0" fontId="23" fillId="33" borderId="13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/>
    </xf>
    <xf numFmtId="0" fontId="23" fillId="33" borderId="11" xfId="0" applyFont="1" applyFill="1" applyBorder="1" applyAlignment="1">
      <alignment horizontal="center"/>
    </xf>
    <xf numFmtId="0" fontId="23" fillId="33" borderId="15" xfId="0" applyFont="1" applyFill="1" applyBorder="1" applyAlignment="1">
      <alignment horizontal="center"/>
    </xf>
    <xf numFmtId="0" fontId="23" fillId="33" borderId="16" xfId="0" applyFont="1" applyFill="1" applyBorder="1" applyAlignment="1">
      <alignment horizontal="center"/>
    </xf>
    <xf numFmtId="0" fontId="23" fillId="33" borderId="17" xfId="0" applyFont="1" applyFill="1" applyBorder="1" applyAlignment="1">
      <alignment horizontal="center" vertical="center"/>
    </xf>
    <xf numFmtId="0" fontId="23" fillId="33" borderId="18" xfId="0" applyFont="1" applyFill="1" applyBorder="1" applyAlignment="1">
      <alignment horizontal="center" vertical="center"/>
    </xf>
    <xf numFmtId="0" fontId="23" fillId="33" borderId="19" xfId="0" applyFont="1" applyFill="1" applyBorder="1" applyAlignment="1">
      <alignment horizontal="center" vertical="center"/>
    </xf>
    <xf numFmtId="0" fontId="23" fillId="33" borderId="20" xfId="0" applyFont="1" applyFill="1" applyBorder="1" applyAlignment="1">
      <alignment horizontal="center" vertical="center"/>
    </xf>
    <xf numFmtId="0" fontId="23" fillId="33" borderId="21" xfId="0" applyFont="1" applyFill="1" applyBorder="1" applyAlignment="1">
      <alignment horizontal="center"/>
    </xf>
    <xf numFmtId="0" fontId="23" fillId="33" borderId="22" xfId="0" applyFont="1" applyFill="1" applyBorder="1" applyAlignment="1">
      <alignment horizontal="center"/>
    </xf>
    <xf numFmtId="0" fontId="23" fillId="33" borderId="23" xfId="0" applyFont="1" applyFill="1" applyBorder="1" applyAlignment="1">
      <alignment horizontal="center"/>
    </xf>
    <xf numFmtId="0" fontId="23" fillId="33" borderId="24" xfId="0" applyFont="1" applyFill="1" applyBorder="1" applyAlignment="1">
      <alignment horizontal="center"/>
    </xf>
    <xf numFmtId="0" fontId="23" fillId="33" borderId="25" xfId="0" applyFont="1" applyFill="1" applyBorder="1" applyAlignment="1">
      <alignment horizontal="center"/>
    </xf>
    <xf numFmtId="0" fontId="23" fillId="33" borderId="26" xfId="0" applyFont="1" applyFill="1" applyBorder="1" applyAlignment="1">
      <alignment horizontal="center" vertical="center"/>
    </xf>
    <xf numFmtId="0" fontId="23" fillId="33" borderId="21" xfId="0" applyFont="1" applyFill="1" applyBorder="1" applyAlignment="1">
      <alignment horizontal="center" vertical="center"/>
    </xf>
    <xf numFmtId="0" fontId="23" fillId="33" borderId="19" xfId="0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/>
    </xf>
    <xf numFmtId="0" fontId="23" fillId="33" borderId="29" xfId="0" applyFont="1" applyFill="1" applyBorder="1" applyAlignment="1">
      <alignment horizontal="center" vertical="center"/>
    </xf>
    <xf numFmtId="0" fontId="23" fillId="33" borderId="20" xfId="0" applyFont="1" applyFill="1" applyBorder="1" applyAlignment="1">
      <alignment horizontal="center"/>
    </xf>
    <xf numFmtId="0" fontId="23" fillId="33" borderId="30" xfId="0" applyFont="1" applyFill="1" applyBorder="1" applyAlignment="1">
      <alignment horizontal="center"/>
    </xf>
    <xf numFmtId="0" fontId="23" fillId="33" borderId="31" xfId="0" applyFont="1" applyFill="1" applyBorder="1" applyAlignment="1">
      <alignment horizontal="center"/>
    </xf>
    <xf numFmtId="0" fontId="23" fillId="33" borderId="13" xfId="0" applyFont="1" applyFill="1" applyBorder="1" applyAlignment="1">
      <alignment horizontal="center"/>
    </xf>
    <xf numFmtId="0" fontId="23" fillId="33" borderId="32" xfId="0" applyFont="1" applyFill="1" applyBorder="1" applyAlignment="1">
      <alignment horizontal="center"/>
    </xf>
    <xf numFmtId="0" fontId="23" fillId="0" borderId="26" xfId="0" applyFont="1" applyBorder="1" applyAlignment="1">
      <alignment/>
    </xf>
    <xf numFmtId="0" fontId="25" fillId="0" borderId="33" xfId="0" applyFont="1" applyBorder="1" applyAlignment="1">
      <alignment/>
    </xf>
    <xf numFmtId="0" fontId="26" fillId="0" borderId="33" xfId="0" applyFont="1" applyBorder="1" applyAlignment="1">
      <alignment/>
    </xf>
    <xf numFmtId="3" fontId="25" fillId="0" borderId="33" xfId="0" applyNumberFormat="1" applyFont="1" applyBorder="1" applyAlignment="1">
      <alignment/>
    </xf>
    <xf numFmtId="3" fontId="25" fillId="0" borderId="33" xfId="0" applyNumberFormat="1" applyFont="1" applyBorder="1" applyAlignment="1">
      <alignment horizontal="right"/>
    </xf>
    <xf numFmtId="3" fontId="25" fillId="0" borderId="34" xfId="0" applyNumberFormat="1" applyFont="1" applyBorder="1" applyAlignment="1">
      <alignment horizontal="right"/>
    </xf>
    <xf numFmtId="0" fontId="23" fillId="0" borderId="20" xfId="0" applyFont="1" applyBorder="1" applyAlignment="1">
      <alignment/>
    </xf>
    <xf numFmtId="3" fontId="23" fillId="0" borderId="20" xfId="0" applyNumberFormat="1" applyFont="1" applyBorder="1" applyAlignment="1">
      <alignment horizontal="right"/>
    </xf>
    <xf numFmtId="3" fontId="23" fillId="0" borderId="21" xfId="0" applyNumberFormat="1" applyFont="1" applyBorder="1" applyAlignment="1">
      <alignment horizontal="right"/>
    </xf>
    <xf numFmtId="3" fontId="23" fillId="0" borderId="30" xfId="0" applyNumberFormat="1" applyFont="1" applyBorder="1" applyAlignment="1">
      <alignment/>
    </xf>
    <xf numFmtId="0" fontId="23" fillId="0" borderId="29" xfId="0" applyFont="1" applyBorder="1" applyAlignment="1">
      <alignment/>
    </xf>
    <xf numFmtId="0" fontId="23" fillId="0" borderId="29" xfId="0" applyFont="1" applyBorder="1" applyAlignment="1">
      <alignment horizontal="center"/>
    </xf>
    <xf numFmtId="3" fontId="23" fillId="0" borderId="29" xfId="0" applyNumberFormat="1" applyFont="1" applyBorder="1" applyAlignment="1">
      <alignment/>
    </xf>
    <xf numFmtId="3" fontId="23" fillId="0" borderId="29" xfId="0" applyNumberFormat="1" applyFont="1" applyBorder="1" applyAlignment="1">
      <alignment horizontal="right"/>
    </xf>
    <xf numFmtId="3" fontId="23" fillId="0" borderId="28" xfId="0" applyNumberFormat="1" applyFont="1" applyBorder="1" applyAlignment="1">
      <alignment horizontal="right"/>
    </xf>
    <xf numFmtId="3" fontId="23" fillId="0" borderId="35" xfId="0" applyNumberFormat="1" applyFont="1" applyBorder="1" applyAlignment="1">
      <alignment/>
    </xf>
    <xf numFmtId="0" fontId="25" fillId="0" borderId="13" xfId="0" applyFont="1" applyBorder="1" applyAlignment="1">
      <alignment/>
    </xf>
    <xf numFmtId="0" fontId="26" fillId="0" borderId="13" xfId="0" applyFont="1" applyBorder="1" applyAlignment="1">
      <alignment/>
    </xf>
    <xf numFmtId="3" fontId="25" fillId="0" borderId="13" xfId="0" applyNumberFormat="1" applyFont="1" applyBorder="1" applyAlignment="1">
      <alignment/>
    </xf>
    <xf numFmtId="3" fontId="25" fillId="0" borderId="13" xfId="0" applyNumberFormat="1" applyFont="1" applyBorder="1" applyAlignment="1">
      <alignment horizontal="right"/>
    </xf>
    <xf numFmtId="3" fontId="26" fillId="0" borderId="13" xfId="0" applyNumberFormat="1" applyFont="1" applyBorder="1" applyAlignment="1">
      <alignment horizontal="right"/>
    </xf>
    <xf numFmtId="3" fontId="25" fillId="0" borderId="32" xfId="0" applyNumberFormat="1" applyFont="1" applyBorder="1" applyAlignment="1">
      <alignment horizontal="right"/>
    </xf>
    <xf numFmtId="3" fontId="25" fillId="0" borderId="36" xfId="0" applyNumberFormat="1" applyFont="1" applyBorder="1" applyAlignment="1">
      <alignment horizontal="right"/>
    </xf>
    <xf numFmtId="3" fontId="25" fillId="0" borderId="37" xfId="0" applyNumberFormat="1" applyFont="1" applyBorder="1" applyAlignment="1">
      <alignment/>
    </xf>
    <xf numFmtId="3" fontId="25" fillId="0" borderId="37" xfId="0" applyNumberFormat="1" applyFont="1" applyBorder="1" applyAlignment="1">
      <alignment horizontal="right"/>
    </xf>
    <xf numFmtId="3" fontId="26" fillId="0" borderId="37" xfId="0" applyNumberFormat="1" applyFont="1" applyBorder="1" applyAlignment="1">
      <alignment horizontal="right"/>
    </xf>
    <xf numFmtId="3" fontId="25" fillId="0" borderId="38" xfId="0" applyNumberFormat="1" applyFont="1" applyBorder="1" applyAlignment="1">
      <alignment horizontal="right"/>
    </xf>
    <xf numFmtId="0" fontId="23" fillId="0" borderId="27" xfId="0" applyFont="1" applyBorder="1" applyAlignment="1">
      <alignment/>
    </xf>
    <xf numFmtId="0" fontId="23" fillId="0" borderId="39" xfId="0" applyFont="1" applyBorder="1" applyAlignment="1">
      <alignment/>
    </xf>
    <xf numFmtId="0" fontId="23" fillId="0" borderId="24" xfId="0" applyFont="1" applyBorder="1" applyAlignment="1">
      <alignment/>
    </xf>
    <xf numFmtId="0" fontId="26" fillId="0" borderId="40" xfId="0" applyFont="1" applyBorder="1" applyAlignment="1">
      <alignment/>
    </xf>
    <xf numFmtId="3" fontId="26" fillId="0" borderId="40" xfId="0" applyNumberFormat="1" applyFont="1" applyBorder="1" applyAlignment="1">
      <alignment/>
    </xf>
    <xf numFmtId="3" fontId="26" fillId="0" borderId="41" xfId="0" applyNumberFormat="1" applyFont="1" applyBorder="1" applyAlignment="1">
      <alignment/>
    </xf>
    <xf numFmtId="3" fontId="23" fillId="0" borderId="20" xfId="0" applyNumberFormat="1" applyFont="1" applyBorder="1" applyAlignment="1">
      <alignment/>
    </xf>
    <xf numFmtId="0" fontId="23" fillId="0" borderId="42" xfId="0" applyFont="1" applyBorder="1" applyAlignment="1">
      <alignment/>
    </xf>
    <xf numFmtId="0" fontId="24" fillId="33" borderId="43" xfId="0" applyFont="1" applyFill="1" applyBorder="1" applyAlignment="1">
      <alignment/>
    </xf>
    <xf numFmtId="0" fontId="24" fillId="33" borderId="44" xfId="0" applyFont="1" applyFill="1" applyBorder="1" applyAlignment="1">
      <alignment/>
    </xf>
    <xf numFmtId="0" fontId="24" fillId="33" borderId="45" xfId="0" applyFont="1" applyFill="1" applyBorder="1" applyAlignment="1">
      <alignment/>
    </xf>
    <xf numFmtId="3" fontId="24" fillId="33" borderId="44" xfId="0" applyNumberFormat="1" applyFont="1" applyFill="1" applyBorder="1" applyAlignment="1">
      <alignment/>
    </xf>
    <xf numFmtId="3" fontId="24" fillId="33" borderId="46" xfId="0" applyNumberFormat="1" applyFont="1" applyFill="1" applyBorder="1" applyAlignment="1">
      <alignment/>
    </xf>
    <xf numFmtId="0" fontId="23" fillId="34" borderId="47" xfId="0" applyFont="1" applyFill="1" applyBorder="1" applyAlignment="1">
      <alignment horizontal="center"/>
    </xf>
    <xf numFmtId="0" fontId="24" fillId="35" borderId="48" xfId="0" applyFont="1" applyFill="1" applyBorder="1" applyAlignment="1">
      <alignment/>
    </xf>
    <xf numFmtId="0" fontId="24" fillId="35" borderId="33" xfId="0" applyFont="1" applyFill="1" applyBorder="1" applyAlignment="1">
      <alignment/>
    </xf>
    <xf numFmtId="3" fontId="24" fillId="35" borderId="33" xfId="0" applyNumberFormat="1" applyFont="1" applyFill="1" applyBorder="1" applyAlignment="1">
      <alignment/>
    </xf>
    <xf numFmtId="3" fontId="24" fillId="35" borderId="33" xfId="0" applyNumberFormat="1" applyFont="1" applyFill="1" applyBorder="1" applyAlignment="1">
      <alignment horizontal="right"/>
    </xf>
    <xf numFmtId="3" fontId="24" fillId="35" borderId="34" xfId="0" applyNumberFormat="1" applyFont="1" applyFill="1" applyBorder="1" applyAlignment="1">
      <alignment horizontal="right"/>
    </xf>
    <xf numFmtId="0" fontId="24" fillId="35" borderId="10" xfId="0" applyFont="1" applyFill="1" applyBorder="1" applyAlignment="1">
      <alignment/>
    </xf>
    <xf numFmtId="0" fontId="24" fillId="35" borderId="13" xfId="0" applyFont="1" applyFill="1" applyBorder="1" applyAlignment="1">
      <alignment/>
    </xf>
    <xf numFmtId="0" fontId="24" fillId="35" borderId="49" xfId="0" applyFont="1" applyFill="1" applyBorder="1" applyAlignment="1">
      <alignment/>
    </xf>
    <xf numFmtId="3" fontId="24" fillId="35" borderId="13" xfId="0" applyNumberFormat="1" applyFont="1" applyFill="1" applyBorder="1" applyAlignment="1">
      <alignment/>
    </xf>
    <xf numFmtId="3" fontId="24" fillId="35" borderId="14" xfId="0" applyNumberFormat="1" applyFont="1" applyFill="1" applyBorder="1" applyAlignment="1">
      <alignment horizontal="right"/>
    </xf>
    <xf numFmtId="3" fontId="24" fillId="35" borderId="32" xfId="0" applyNumberFormat="1" applyFont="1" applyFill="1" applyBorder="1" applyAlignment="1">
      <alignment/>
    </xf>
    <xf numFmtId="0" fontId="23" fillId="35" borderId="37" xfId="0" applyFont="1" applyFill="1" applyBorder="1" applyAlignment="1">
      <alignment horizontal="center"/>
    </xf>
    <xf numFmtId="0" fontId="24" fillId="35" borderId="37" xfId="0" applyFont="1" applyFill="1" applyBorder="1" applyAlignment="1">
      <alignment horizontal="left"/>
    </xf>
    <xf numFmtId="0" fontId="26" fillId="34" borderId="40" xfId="0" applyFont="1" applyFill="1" applyBorder="1" applyAlignment="1">
      <alignment horizontal="center"/>
    </xf>
    <xf numFmtId="0" fontId="26" fillId="34" borderId="40" xfId="0" applyFont="1" applyFill="1" applyBorder="1" applyAlignment="1">
      <alignment horizontal="left"/>
    </xf>
    <xf numFmtId="0" fontId="23" fillId="34" borderId="17" xfId="0" applyFont="1" applyFill="1" applyBorder="1" applyAlignment="1">
      <alignment horizontal="center"/>
    </xf>
    <xf numFmtId="0" fontId="23" fillId="34" borderId="19" xfId="0" applyFont="1" applyFill="1" applyBorder="1" applyAlignment="1">
      <alignment horizontal="center"/>
    </xf>
    <xf numFmtId="0" fontId="23" fillId="34" borderId="27" xfId="0" applyFont="1" applyFill="1" applyBorder="1" applyAlignment="1">
      <alignment horizontal="center"/>
    </xf>
    <xf numFmtId="0" fontId="23" fillId="34" borderId="29" xfId="0" applyFont="1" applyFill="1" applyBorder="1" applyAlignment="1">
      <alignment horizontal="center"/>
    </xf>
    <xf numFmtId="0" fontId="23" fillId="34" borderId="35" xfId="0" applyFont="1" applyFill="1" applyBorder="1" applyAlignment="1">
      <alignment horizontal="center"/>
    </xf>
    <xf numFmtId="0" fontId="23" fillId="34" borderId="26" xfId="0" applyFont="1" applyFill="1" applyBorder="1" applyAlignment="1">
      <alignment horizontal="center"/>
    </xf>
    <xf numFmtId="0" fontId="23" fillId="34" borderId="20" xfId="0" applyFont="1" applyFill="1" applyBorder="1" applyAlignment="1">
      <alignment horizontal="center"/>
    </xf>
    <xf numFmtId="0" fontId="23" fillId="34" borderId="30" xfId="0" applyFont="1" applyFill="1" applyBorder="1" applyAlignment="1">
      <alignment horizontal="center"/>
    </xf>
    <xf numFmtId="0" fontId="23" fillId="34" borderId="19" xfId="0" applyFont="1" applyFill="1" applyBorder="1" applyAlignment="1">
      <alignment horizontal="left"/>
    </xf>
    <xf numFmtId="0" fontId="23" fillId="34" borderId="20" xfId="0" applyFont="1" applyFill="1" applyBorder="1" applyAlignment="1">
      <alignment horizontal="left"/>
    </xf>
    <xf numFmtId="0" fontId="23" fillId="34" borderId="29" xfId="0" applyFont="1" applyFill="1" applyBorder="1" applyAlignment="1">
      <alignment horizontal="left"/>
    </xf>
    <xf numFmtId="3" fontId="23" fillId="34" borderId="20" xfId="0" applyNumberFormat="1" applyFont="1" applyFill="1" applyBorder="1" applyAlignment="1">
      <alignment horizontal="center"/>
    </xf>
    <xf numFmtId="3" fontId="23" fillId="34" borderId="21" xfId="0" applyNumberFormat="1" applyFont="1" applyFill="1" applyBorder="1" applyAlignment="1">
      <alignment horizontal="center"/>
    </xf>
    <xf numFmtId="3" fontId="23" fillId="34" borderId="29" xfId="0" applyNumberFormat="1" applyFont="1" applyFill="1" applyBorder="1" applyAlignment="1">
      <alignment horizontal="center"/>
    </xf>
    <xf numFmtId="3" fontId="23" fillId="34" borderId="28" xfId="0" applyNumberFormat="1" applyFont="1" applyFill="1" applyBorder="1" applyAlignment="1">
      <alignment horizontal="center"/>
    </xf>
    <xf numFmtId="3" fontId="23" fillId="34" borderId="19" xfId="0" applyNumberFormat="1" applyFont="1" applyFill="1" applyBorder="1" applyAlignment="1">
      <alignment horizontal="right"/>
    </xf>
    <xf numFmtId="3" fontId="23" fillId="34" borderId="18" xfId="0" applyNumberFormat="1" applyFont="1" applyFill="1" applyBorder="1" applyAlignment="1">
      <alignment horizontal="right"/>
    </xf>
    <xf numFmtId="3" fontId="26" fillId="34" borderId="40" xfId="0" applyNumberFormat="1" applyFont="1" applyFill="1" applyBorder="1" applyAlignment="1">
      <alignment horizontal="right"/>
    </xf>
    <xf numFmtId="3" fontId="23" fillId="34" borderId="50" xfId="0" applyNumberFormat="1" applyFont="1" applyFill="1" applyBorder="1" applyAlignment="1">
      <alignment horizontal="right"/>
    </xf>
    <xf numFmtId="3" fontId="24" fillId="35" borderId="37" xfId="0" applyNumberFormat="1" applyFont="1" applyFill="1" applyBorder="1" applyAlignment="1">
      <alignment horizontal="right"/>
    </xf>
    <xf numFmtId="3" fontId="24" fillId="35" borderId="38" xfId="0" applyNumberFormat="1" applyFont="1" applyFill="1" applyBorder="1" applyAlignment="1">
      <alignment horizontal="right"/>
    </xf>
    <xf numFmtId="3" fontId="26" fillId="34" borderId="41" xfId="0" applyNumberFormat="1" applyFont="1" applyFill="1" applyBorder="1" applyAlignment="1">
      <alignment horizontal="right"/>
    </xf>
    <xf numFmtId="0" fontId="24" fillId="35" borderId="10" xfId="0" applyFont="1" applyFill="1" applyBorder="1" applyAlignment="1">
      <alignment horizontal="center"/>
    </xf>
    <xf numFmtId="0" fontId="24" fillId="35" borderId="37" xfId="0" applyFont="1" applyFill="1" applyBorder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zoomScale="80" zoomScaleNormal="80" zoomScalePageLayoutView="0" workbookViewId="0" topLeftCell="A1">
      <selection activeCell="Q25" sqref="Q25"/>
    </sheetView>
  </sheetViews>
  <sheetFormatPr defaultColWidth="9.00390625" defaultRowHeight="12.75"/>
  <cols>
    <col min="1" max="1" width="6.00390625" style="1" customWidth="1"/>
    <col min="2" max="2" width="8.375" style="1" customWidth="1"/>
    <col min="3" max="3" width="6.625" style="1" customWidth="1"/>
    <col min="4" max="4" width="50.00390625" style="1" customWidth="1"/>
    <col min="5" max="5" width="11.125" style="1" customWidth="1"/>
    <col min="6" max="6" width="10.75390625" style="1" customWidth="1"/>
    <col min="7" max="7" width="11.25390625" style="1" customWidth="1"/>
    <col min="8" max="8" width="15.375" style="1" customWidth="1"/>
    <col min="9" max="9" width="17.125" style="1" customWidth="1"/>
    <col min="10" max="10" width="10.625" style="1" customWidth="1"/>
    <col min="11" max="11" width="13.25390625" style="1" customWidth="1"/>
    <col min="12" max="12" width="5.25390625" style="1" customWidth="1"/>
    <col min="13" max="16384" width="9.125" style="1" customWidth="1"/>
  </cols>
  <sheetData>
    <row r="1" ht="12.75">
      <c r="K1" s="3"/>
    </row>
    <row r="2" spans="11:14" ht="12.75">
      <c r="K2" s="2" t="s">
        <v>49</v>
      </c>
      <c r="N2" s="1" t="s">
        <v>19</v>
      </c>
    </row>
    <row r="3" ht="12.75">
      <c r="K3" s="2" t="s">
        <v>52</v>
      </c>
    </row>
    <row r="4" ht="12.75">
      <c r="K4" s="2" t="s">
        <v>50</v>
      </c>
    </row>
    <row r="5" spans="7:11" ht="12.75">
      <c r="G5" s="10" t="s">
        <v>51</v>
      </c>
      <c r="H5" s="10"/>
      <c r="I5" s="10"/>
      <c r="J5" s="10"/>
      <c r="K5" s="10"/>
    </row>
    <row r="6" ht="12.75">
      <c r="K6" s="2"/>
    </row>
    <row r="7" spans="1:16" ht="15.75">
      <c r="A7" s="11" t="s">
        <v>28</v>
      </c>
      <c r="B7" s="11"/>
      <c r="C7" s="11"/>
      <c r="D7" s="11"/>
      <c r="E7" s="11"/>
      <c r="F7" s="11"/>
      <c r="G7" s="11"/>
      <c r="H7" s="11"/>
      <c r="I7" s="11"/>
      <c r="J7" s="11"/>
      <c r="K7" s="11"/>
      <c r="N7" s="1" t="s">
        <v>20</v>
      </c>
      <c r="P7" s="1" t="s">
        <v>22</v>
      </c>
    </row>
    <row r="8" spans="1:17" ht="15.75">
      <c r="A8" s="11" t="s">
        <v>27</v>
      </c>
      <c r="B8" s="11"/>
      <c r="C8" s="11"/>
      <c r="D8" s="11"/>
      <c r="E8" s="11"/>
      <c r="F8" s="11"/>
      <c r="G8" s="11"/>
      <c r="H8" s="11"/>
      <c r="I8" s="11"/>
      <c r="J8" s="11"/>
      <c r="K8" s="11"/>
      <c r="N8" s="1" t="s">
        <v>21</v>
      </c>
      <c r="Q8" s="1" t="s">
        <v>23</v>
      </c>
    </row>
    <row r="9" spans="1:17" ht="15.75">
      <c r="A9" s="11" t="s">
        <v>47</v>
      </c>
      <c r="B9" s="11"/>
      <c r="C9" s="11"/>
      <c r="D9" s="11"/>
      <c r="E9" s="11"/>
      <c r="F9" s="11"/>
      <c r="G9" s="11"/>
      <c r="H9" s="11"/>
      <c r="I9" s="11"/>
      <c r="J9" s="11"/>
      <c r="K9" s="11"/>
      <c r="Q9" s="1" t="s">
        <v>24</v>
      </c>
    </row>
    <row r="10" spans="1:11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1:17" ht="13.5" thickBot="1">
      <c r="K11" s="1" t="s">
        <v>12</v>
      </c>
      <c r="Q11" s="1" t="s">
        <v>25</v>
      </c>
    </row>
    <row r="12" spans="1:17" ht="14.25">
      <c r="A12" s="12" t="s">
        <v>15</v>
      </c>
      <c r="B12" s="13"/>
      <c r="C12" s="14"/>
      <c r="D12" s="15" t="s">
        <v>3</v>
      </c>
      <c r="E12" s="16" t="s">
        <v>38</v>
      </c>
      <c r="F12" s="16" t="s">
        <v>30</v>
      </c>
      <c r="G12" s="17" t="s">
        <v>33</v>
      </c>
      <c r="H12" s="18"/>
      <c r="I12" s="18"/>
      <c r="J12" s="18"/>
      <c r="K12" s="19"/>
      <c r="Q12" s="1" t="s">
        <v>26</v>
      </c>
    </row>
    <row r="13" spans="1:11" ht="14.25">
      <c r="A13" s="20" t="s">
        <v>0</v>
      </c>
      <c r="B13" s="21" t="s">
        <v>1</v>
      </c>
      <c r="C13" s="22" t="s">
        <v>2</v>
      </c>
      <c r="D13" s="23"/>
      <c r="E13" s="24" t="s">
        <v>29</v>
      </c>
      <c r="F13" s="24" t="s">
        <v>29</v>
      </c>
      <c r="G13" s="24" t="s">
        <v>30</v>
      </c>
      <c r="H13" s="25" t="s">
        <v>32</v>
      </c>
      <c r="I13" s="26"/>
      <c r="J13" s="27"/>
      <c r="K13" s="28" t="s">
        <v>4</v>
      </c>
    </row>
    <row r="14" spans="1:11" ht="14.25">
      <c r="A14" s="29"/>
      <c r="B14" s="30"/>
      <c r="C14" s="23"/>
      <c r="D14" s="23"/>
      <c r="E14" s="24" t="s">
        <v>40</v>
      </c>
      <c r="F14" s="24" t="s">
        <v>41</v>
      </c>
      <c r="G14" s="24" t="s">
        <v>31</v>
      </c>
      <c r="H14" s="31" t="s">
        <v>34</v>
      </c>
      <c r="I14" s="31" t="s">
        <v>39</v>
      </c>
      <c r="J14" s="31" t="s">
        <v>36</v>
      </c>
      <c r="K14" s="28" t="s">
        <v>37</v>
      </c>
    </row>
    <row r="15" spans="1:17" ht="15" thickBot="1">
      <c r="A15" s="32"/>
      <c r="B15" s="33"/>
      <c r="C15" s="34"/>
      <c r="D15" s="34"/>
      <c r="E15" s="35"/>
      <c r="F15" s="35"/>
      <c r="G15" s="35"/>
      <c r="H15" s="24"/>
      <c r="I15" s="24" t="s">
        <v>35</v>
      </c>
      <c r="J15" s="24"/>
      <c r="K15" s="36"/>
      <c r="Q15" s="1" t="s">
        <v>25</v>
      </c>
    </row>
    <row r="16" spans="1:17" ht="12.75" customHeight="1" thickBot="1">
      <c r="A16" s="37">
        <v>1</v>
      </c>
      <c r="B16" s="38">
        <v>2</v>
      </c>
      <c r="C16" s="38">
        <v>3</v>
      </c>
      <c r="D16" s="38">
        <v>4</v>
      </c>
      <c r="E16" s="38">
        <v>5</v>
      </c>
      <c r="F16" s="38">
        <v>6</v>
      </c>
      <c r="G16" s="38">
        <v>7</v>
      </c>
      <c r="H16" s="16">
        <v>8</v>
      </c>
      <c r="I16" s="16">
        <v>9</v>
      </c>
      <c r="J16" s="16">
        <v>10</v>
      </c>
      <c r="K16" s="39">
        <v>11</v>
      </c>
      <c r="Q16" s="1" t="s">
        <v>25</v>
      </c>
    </row>
    <row r="17" spans="1:11" ht="17.25" customHeight="1">
      <c r="A17" s="118">
        <v>600</v>
      </c>
      <c r="B17" s="92"/>
      <c r="C17" s="92"/>
      <c r="D17" s="93" t="s">
        <v>53</v>
      </c>
      <c r="E17" s="119">
        <v>0</v>
      </c>
      <c r="F17" s="115">
        <f>F18</f>
        <v>82000</v>
      </c>
      <c r="G17" s="115">
        <f>G18</f>
        <v>0</v>
      </c>
      <c r="H17" s="115">
        <f>H18</f>
        <v>0</v>
      </c>
      <c r="I17" s="115">
        <f>I18</f>
        <v>0</v>
      </c>
      <c r="J17" s="115">
        <f>J18</f>
        <v>0</v>
      </c>
      <c r="K17" s="116">
        <f>K18</f>
        <v>82000</v>
      </c>
    </row>
    <row r="18" spans="1:11" ht="17.25" customHeight="1">
      <c r="A18" s="80"/>
      <c r="B18" s="94">
        <v>60014</v>
      </c>
      <c r="C18" s="94"/>
      <c r="D18" s="95" t="s">
        <v>54</v>
      </c>
      <c r="E18" s="94"/>
      <c r="F18" s="113">
        <f>F19</f>
        <v>82000</v>
      </c>
      <c r="G18" s="113">
        <f>G19</f>
        <v>0</v>
      </c>
      <c r="H18" s="113">
        <f>H19</f>
        <v>0</v>
      </c>
      <c r="I18" s="113">
        <f>I19</f>
        <v>0</v>
      </c>
      <c r="J18" s="113">
        <f>J19</f>
        <v>0</v>
      </c>
      <c r="K18" s="117">
        <f>K19</f>
        <v>82000</v>
      </c>
    </row>
    <row r="19" spans="1:12" ht="17.25" customHeight="1">
      <c r="A19" s="96"/>
      <c r="B19" s="97"/>
      <c r="C19" s="97">
        <v>6300</v>
      </c>
      <c r="D19" s="104" t="s">
        <v>57</v>
      </c>
      <c r="E19" s="97"/>
      <c r="F19" s="111">
        <f>SUM(G19,K19)</f>
        <v>82000</v>
      </c>
      <c r="G19" s="111">
        <f>J19</f>
        <v>0</v>
      </c>
      <c r="H19" s="112"/>
      <c r="I19" s="112"/>
      <c r="J19" s="112">
        <v>0</v>
      </c>
      <c r="K19" s="114">
        <v>82000</v>
      </c>
      <c r="L19" s="1" t="s">
        <v>61</v>
      </c>
    </row>
    <row r="20" spans="1:11" ht="17.25" customHeight="1">
      <c r="A20" s="101"/>
      <c r="B20" s="102"/>
      <c r="C20" s="102"/>
      <c r="D20" s="105" t="s">
        <v>58</v>
      </c>
      <c r="E20" s="102"/>
      <c r="F20" s="107"/>
      <c r="G20" s="107"/>
      <c r="H20" s="108"/>
      <c r="I20" s="108"/>
      <c r="J20" s="108"/>
      <c r="K20" s="103"/>
    </row>
    <row r="21" spans="1:11" ht="17.25" customHeight="1">
      <c r="A21" s="101"/>
      <c r="B21" s="102"/>
      <c r="C21" s="102"/>
      <c r="D21" s="105" t="s">
        <v>55</v>
      </c>
      <c r="E21" s="102"/>
      <c r="F21" s="107"/>
      <c r="G21" s="107"/>
      <c r="H21" s="108"/>
      <c r="I21" s="108"/>
      <c r="J21" s="108"/>
      <c r="K21" s="103"/>
    </row>
    <row r="22" spans="1:11" ht="17.25" customHeight="1" thickBot="1">
      <c r="A22" s="98"/>
      <c r="B22" s="99"/>
      <c r="C22" s="99"/>
      <c r="D22" s="106" t="s">
        <v>56</v>
      </c>
      <c r="E22" s="99"/>
      <c r="F22" s="109"/>
      <c r="G22" s="109"/>
      <c r="H22" s="110"/>
      <c r="I22" s="110"/>
      <c r="J22" s="110"/>
      <c r="K22" s="100"/>
    </row>
    <row r="23" spans="1:11" ht="17.25" customHeight="1">
      <c r="A23" s="81">
        <v>801</v>
      </c>
      <c r="B23" s="82"/>
      <c r="C23" s="82"/>
      <c r="D23" s="82" t="s">
        <v>5</v>
      </c>
      <c r="E23" s="82">
        <f>SUM(E24,E28,E33,E37)</f>
        <v>0</v>
      </c>
      <c r="F23" s="83">
        <f>SUM(G23,K23)</f>
        <v>419300</v>
      </c>
      <c r="G23" s="84">
        <f>SUM(G24,G28,G33,G37,)</f>
        <v>419300</v>
      </c>
      <c r="H23" s="84">
        <f>SUM(H24,H28,H33,H37,)</f>
        <v>0</v>
      </c>
      <c r="I23" s="84">
        <f>SUM(I24,I28,I33,I37,)</f>
        <v>0</v>
      </c>
      <c r="J23" s="84">
        <f>SUM(J24,J28,J33,J37,)</f>
        <v>419300</v>
      </c>
      <c r="K23" s="85">
        <f>SUM(K24,K28,K33,K37,)</f>
        <v>0</v>
      </c>
    </row>
    <row r="24" spans="1:11" ht="17.25" customHeight="1">
      <c r="A24" s="40"/>
      <c r="B24" s="42">
        <v>80101</v>
      </c>
      <c r="C24" s="41"/>
      <c r="D24" s="42" t="s">
        <v>6</v>
      </c>
      <c r="E24" s="42">
        <f aca="true" t="shared" si="0" ref="E24:K24">SUM(E27)</f>
        <v>0</v>
      </c>
      <c r="F24" s="43">
        <f t="shared" si="0"/>
        <v>213000</v>
      </c>
      <c r="G24" s="44">
        <f t="shared" si="0"/>
        <v>213000</v>
      </c>
      <c r="H24" s="44">
        <f t="shared" si="0"/>
        <v>0</v>
      </c>
      <c r="I24" s="44">
        <f t="shared" si="0"/>
        <v>0</v>
      </c>
      <c r="J24" s="44">
        <f t="shared" si="0"/>
        <v>213000</v>
      </c>
      <c r="K24" s="45">
        <f t="shared" si="0"/>
        <v>0</v>
      </c>
    </row>
    <row r="25" spans="1:11" ht="17.25" customHeight="1">
      <c r="A25" s="40"/>
      <c r="B25" s="46"/>
      <c r="C25" s="46"/>
      <c r="D25" s="46" t="s">
        <v>7</v>
      </c>
      <c r="E25" s="46"/>
      <c r="F25" s="46"/>
      <c r="G25" s="47"/>
      <c r="H25" s="48"/>
      <c r="I25" s="48"/>
      <c r="J25" s="48"/>
      <c r="K25" s="49"/>
    </row>
    <row r="26" spans="1:11" ht="17.25" customHeight="1">
      <c r="A26" s="40"/>
      <c r="B26" s="46"/>
      <c r="C26" s="46"/>
      <c r="D26" s="46" t="s">
        <v>9</v>
      </c>
      <c r="E26" s="46"/>
      <c r="F26" s="46"/>
      <c r="G26" s="47"/>
      <c r="H26" s="48"/>
      <c r="I26" s="48"/>
      <c r="J26" s="48"/>
      <c r="K26" s="49"/>
    </row>
    <row r="27" spans="1:12" ht="17.25" customHeight="1" thickBot="1">
      <c r="A27" s="40"/>
      <c r="B27" s="50"/>
      <c r="C27" s="51">
        <v>2310</v>
      </c>
      <c r="D27" s="50" t="s">
        <v>8</v>
      </c>
      <c r="E27" s="50"/>
      <c r="F27" s="52">
        <f>SUM(G27,K27)</f>
        <v>213000</v>
      </c>
      <c r="G27" s="53">
        <f>SUM(H27:J27)</f>
        <v>213000</v>
      </c>
      <c r="H27" s="54"/>
      <c r="I27" s="54"/>
      <c r="J27" s="54">
        <v>213000</v>
      </c>
      <c r="K27" s="55">
        <v>0</v>
      </c>
      <c r="L27" s="1" t="s">
        <v>13</v>
      </c>
    </row>
    <row r="28" spans="1:11" ht="17.25" customHeight="1">
      <c r="A28" s="40"/>
      <c r="B28" s="57">
        <v>80103</v>
      </c>
      <c r="C28" s="56"/>
      <c r="D28" s="57" t="s">
        <v>43</v>
      </c>
      <c r="E28" s="57">
        <f>SUM(E32)</f>
        <v>0</v>
      </c>
      <c r="F28" s="58">
        <f>SUM(F32)</f>
        <v>32300</v>
      </c>
      <c r="G28" s="59">
        <f>SUM(G32)</f>
        <v>32300</v>
      </c>
      <c r="H28" s="59">
        <f>SUM(H32)</f>
        <v>0</v>
      </c>
      <c r="I28" s="59">
        <f>SUM(I4)</f>
        <v>0</v>
      </c>
      <c r="J28" s="60">
        <f>SUM(J32)</f>
        <v>32300</v>
      </c>
      <c r="K28" s="61">
        <f>SUM(K32)</f>
        <v>0</v>
      </c>
    </row>
    <row r="29" spans="1:11" ht="17.25" customHeight="1">
      <c r="A29" s="40"/>
      <c r="B29" s="41"/>
      <c r="C29" s="41"/>
      <c r="D29" s="42" t="s">
        <v>44</v>
      </c>
      <c r="E29" s="42"/>
      <c r="F29" s="43"/>
      <c r="G29" s="44"/>
      <c r="H29" s="62"/>
      <c r="I29" s="62"/>
      <c r="J29" s="62"/>
      <c r="K29" s="45"/>
    </row>
    <row r="30" spans="1:11" ht="17.25" customHeight="1">
      <c r="A30" s="40"/>
      <c r="B30" s="46"/>
      <c r="C30" s="46"/>
      <c r="D30" s="46" t="s">
        <v>7</v>
      </c>
      <c r="E30" s="46"/>
      <c r="F30" s="46"/>
      <c r="G30" s="47"/>
      <c r="H30" s="48"/>
      <c r="I30" s="48"/>
      <c r="J30" s="48"/>
      <c r="K30" s="49"/>
    </row>
    <row r="31" spans="1:11" ht="17.25" customHeight="1">
      <c r="A31" s="40"/>
      <c r="B31" s="46"/>
      <c r="C31" s="46"/>
      <c r="D31" s="46" t="s">
        <v>9</v>
      </c>
      <c r="E31" s="46"/>
      <c r="F31" s="46"/>
      <c r="G31" s="47"/>
      <c r="H31" s="48"/>
      <c r="I31" s="48"/>
      <c r="J31" s="48"/>
      <c r="K31" s="49"/>
    </row>
    <row r="32" spans="1:12" ht="17.25" customHeight="1" thickBot="1">
      <c r="A32" s="40"/>
      <c r="B32" s="50"/>
      <c r="C32" s="50">
        <v>2310</v>
      </c>
      <c r="D32" s="50" t="s">
        <v>8</v>
      </c>
      <c r="E32" s="50"/>
      <c r="F32" s="52">
        <f>SUM(G32,K32)</f>
        <v>32300</v>
      </c>
      <c r="G32" s="53">
        <f>SUM(H32:J32)</f>
        <v>32300</v>
      </c>
      <c r="H32" s="54"/>
      <c r="I32" s="54"/>
      <c r="J32" s="54">
        <v>32300</v>
      </c>
      <c r="K32" s="55">
        <v>0</v>
      </c>
      <c r="L32" s="1" t="s">
        <v>13</v>
      </c>
    </row>
    <row r="33" spans="1:11" ht="17.25" customHeight="1">
      <c r="A33" s="40"/>
      <c r="B33" s="42">
        <v>80104</v>
      </c>
      <c r="C33" s="41"/>
      <c r="D33" s="42" t="s">
        <v>16</v>
      </c>
      <c r="E33" s="42">
        <f>SUM(E36)</f>
        <v>0</v>
      </c>
      <c r="F33" s="63">
        <f>SUM(F36)</f>
        <v>140000</v>
      </c>
      <c r="G33" s="64">
        <f>SUM(H33:J33)</f>
        <v>140000</v>
      </c>
      <c r="H33" s="64">
        <f>SUM(H36)</f>
        <v>0</v>
      </c>
      <c r="I33" s="64">
        <f>SUM(I36)</f>
        <v>0</v>
      </c>
      <c r="J33" s="65">
        <f>SUM(J36)</f>
        <v>140000</v>
      </c>
      <c r="K33" s="66">
        <f>SUM(K36)</f>
        <v>0</v>
      </c>
    </row>
    <row r="34" spans="1:11" ht="17.25" customHeight="1">
      <c r="A34" s="40"/>
      <c r="B34" s="46"/>
      <c r="C34" s="46"/>
      <c r="D34" s="46" t="s">
        <v>7</v>
      </c>
      <c r="E34" s="46"/>
      <c r="F34" s="46"/>
      <c r="G34" s="47"/>
      <c r="H34" s="48"/>
      <c r="I34" s="48"/>
      <c r="J34" s="48"/>
      <c r="K34" s="49"/>
    </row>
    <row r="35" spans="1:11" ht="17.25" customHeight="1">
      <c r="A35" s="40"/>
      <c r="B35" s="46"/>
      <c r="C35" s="46"/>
      <c r="D35" s="46" t="s">
        <v>9</v>
      </c>
      <c r="E35" s="46"/>
      <c r="F35" s="46"/>
      <c r="G35" s="47"/>
      <c r="H35" s="48"/>
      <c r="I35" s="48"/>
      <c r="J35" s="48"/>
      <c r="K35" s="49"/>
    </row>
    <row r="36" spans="1:12" ht="17.25" customHeight="1" thickBot="1">
      <c r="A36" s="40"/>
      <c r="B36" s="50"/>
      <c r="C36" s="50">
        <v>2310</v>
      </c>
      <c r="D36" s="50" t="s">
        <v>8</v>
      </c>
      <c r="E36" s="50"/>
      <c r="F36" s="52">
        <f>SUM(G36,K36)</f>
        <v>140000</v>
      </c>
      <c r="G36" s="53">
        <f>SUM(H36:J36)</f>
        <v>140000</v>
      </c>
      <c r="H36" s="54"/>
      <c r="I36" s="54"/>
      <c r="J36" s="54">
        <v>140000</v>
      </c>
      <c r="K36" s="55">
        <v>0</v>
      </c>
      <c r="L36" s="1" t="s">
        <v>13</v>
      </c>
    </row>
    <row r="37" spans="1:11" ht="17.25" customHeight="1">
      <c r="A37" s="40"/>
      <c r="B37" s="42">
        <v>80110</v>
      </c>
      <c r="C37" s="41"/>
      <c r="D37" s="42" t="s">
        <v>10</v>
      </c>
      <c r="E37" s="42">
        <f aca="true" t="shared" si="1" ref="E37:K37">SUM(E40)</f>
        <v>0</v>
      </c>
      <c r="F37" s="63">
        <f t="shared" si="1"/>
        <v>34000</v>
      </c>
      <c r="G37" s="64">
        <f t="shared" si="1"/>
        <v>34000</v>
      </c>
      <c r="H37" s="64">
        <f t="shared" si="1"/>
        <v>0</v>
      </c>
      <c r="I37" s="64">
        <f t="shared" si="1"/>
        <v>0</v>
      </c>
      <c r="J37" s="65">
        <f t="shared" si="1"/>
        <v>34000</v>
      </c>
      <c r="K37" s="66">
        <f t="shared" si="1"/>
        <v>0</v>
      </c>
    </row>
    <row r="38" spans="1:11" ht="17.25" customHeight="1">
      <c r="A38" s="40"/>
      <c r="B38" s="46"/>
      <c r="C38" s="46"/>
      <c r="D38" s="46" t="s">
        <v>7</v>
      </c>
      <c r="E38" s="46"/>
      <c r="F38" s="46"/>
      <c r="G38" s="47"/>
      <c r="H38" s="48"/>
      <c r="I38" s="48"/>
      <c r="J38" s="48"/>
      <c r="K38" s="49"/>
    </row>
    <row r="39" spans="1:11" ht="17.25" customHeight="1">
      <c r="A39" s="40"/>
      <c r="B39" s="46"/>
      <c r="C39" s="46"/>
      <c r="D39" s="46" t="s">
        <v>9</v>
      </c>
      <c r="E39" s="46"/>
      <c r="F39" s="46"/>
      <c r="G39" s="47"/>
      <c r="H39" s="48"/>
      <c r="I39" s="48"/>
      <c r="J39" s="48"/>
      <c r="K39" s="49"/>
    </row>
    <row r="40" spans="1:12" ht="17.25" customHeight="1" thickBot="1">
      <c r="A40" s="67"/>
      <c r="B40" s="50"/>
      <c r="C40" s="50">
        <v>2310</v>
      </c>
      <c r="D40" s="50" t="s">
        <v>8</v>
      </c>
      <c r="E40" s="50"/>
      <c r="F40" s="52">
        <f>SUM(G40,K40)</f>
        <v>34000</v>
      </c>
      <c r="G40" s="53">
        <f>SUM(H40:J40)</f>
        <v>34000</v>
      </c>
      <c r="H40" s="54"/>
      <c r="I40" s="54"/>
      <c r="J40" s="54">
        <v>34000</v>
      </c>
      <c r="K40" s="55">
        <v>0</v>
      </c>
      <c r="L40" s="1" t="s">
        <v>13</v>
      </c>
    </row>
    <row r="41" spans="1:11" ht="17.25" customHeight="1">
      <c r="A41" s="86">
        <v>855</v>
      </c>
      <c r="B41" s="87"/>
      <c r="C41" s="88"/>
      <c r="D41" s="87" t="s">
        <v>46</v>
      </c>
      <c r="E41" s="87">
        <f aca="true" t="shared" si="2" ref="E41:J41">E42</f>
        <v>0</v>
      </c>
      <c r="F41" s="89">
        <f t="shared" si="2"/>
        <v>21000</v>
      </c>
      <c r="G41" s="89">
        <f t="shared" si="2"/>
        <v>21000</v>
      </c>
      <c r="H41" s="89">
        <f t="shared" si="2"/>
        <v>0</v>
      </c>
      <c r="I41" s="89">
        <f t="shared" si="2"/>
        <v>0</v>
      </c>
      <c r="J41" s="90">
        <f t="shared" si="2"/>
        <v>21000</v>
      </c>
      <c r="K41" s="91">
        <v>0</v>
      </c>
    </row>
    <row r="42" spans="1:11" ht="17.25" customHeight="1">
      <c r="A42" s="68"/>
      <c r="B42" s="70">
        <v>85505</v>
      </c>
      <c r="C42" s="69"/>
      <c r="D42" s="70" t="s">
        <v>48</v>
      </c>
      <c r="E42" s="70">
        <v>0</v>
      </c>
      <c r="F42" s="71">
        <f>SUM(F43)</f>
        <v>21000</v>
      </c>
      <c r="G42" s="71">
        <f>SUM(G43)</f>
        <v>21000</v>
      </c>
      <c r="H42" s="71">
        <f>SUM(H43)</f>
        <v>0</v>
      </c>
      <c r="I42" s="71">
        <f>SUM(I43)</f>
        <v>0</v>
      </c>
      <c r="J42" s="71">
        <f>SUM(J43)</f>
        <v>21000</v>
      </c>
      <c r="K42" s="72"/>
    </row>
    <row r="43" spans="1:11" ht="17.25" customHeight="1">
      <c r="A43" s="68"/>
      <c r="B43" s="46"/>
      <c r="C43" s="46"/>
      <c r="D43" s="46" t="s">
        <v>7</v>
      </c>
      <c r="E43" s="46"/>
      <c r="F43" s="73">
        <f>G43</f>
        <v>21000</v>
      </c>
      <c r="G43" s="47">
        <f>J43</f>
        <v>21000</v>
      </c>
      <c r="H43" s="48"/>
      <c r="I43" s="48"/>
      <c r="J43" s="48">
        <v>21000</v>
      </c>
      <c r="K43" s="49"/>
    </row>
    <row r="44" spans="1:11" ht="17.25" customHeight="1">
      <c r="A44" s="68"/>
      <c r="B44" s="46"/>
      <c r="C44" s="46"/>
      <c r="D44" s="46" t="s">
        <v>9</v>
      </c>
      <c r="E44" s="46"/>
      <c r="F44" s="73"/>
      <c r="G44" s="47"/>
      <c r="H44" s="48"/>
      <c r="I44" s="48"/>
      <c r="J44" s="48"/>
      <c r="K44" s="49"/>
    </row>
    <row r="45" spans="1:12" ht="17.25" customHeight="1" thickBot="1">
      <c r="A45" s="74"/>
      <c r="B45" s="50"/>
      <c r="C45" s="50">
        <v>2310</v>
      </c>
      <c r="D45" s="50" t="s">
        <v>8</v>
      </c>
      <c r="E45" s="50"/>
      <c r="F45" s="52"/>
      <c r="G45" s="53"/>
      <c r="H45" s="54"/>
      <c r="I45" s="54"/>
      <c r="J45" s="54"/>
      <c r="K45" s="55"/>
      <c r="L45" s="1" t="s">
        <v>13</v>
      </c>
    </row>
    <row r="46" spans="1:11" ht="17.25" customHeight="1" thickBot="1">
      <c r="A46" s="75"/>
      <c r="B46" s="76"/>
      <c r="C46" s="77"/>
      <c r="D46" s="76" t="s">
        <v>11</v>
      </c>
      <c r="E46" s="78">
        <f aca="true" t="shared" si="3" ref="E46:K46">SUM(E23,E41,)</f>
        <v>0</v>
      </c>
      <c r="F46" s="78">
        <f>SUM(F23,F41,F17)</f>
        <v>522300</v>
      </c>
      <c r="G46" s="78">
        <f>SUM(G23,G41,G17)</f>
        <v>440300</v>
      </c>
      <c r="H46" s="78">
        <f>SUM(H23,H41,H17)</f>
        <v>0</v>
      </c>
      <c r="I46" s="78">
        <f>SUM(I23,I41,I17)</f>
        <v>0</v>
      </c>
      <c r="J46" s="78">
        <f>SUM(J23,J41,J17)</f>
        <v>440300</v>
      </c>
      <c r="K46" s="79">
        <f>SUM(K23,K41,K17)</f>
        <v>82000</v>
      </c>
    </row>
    <row r="47" spans="1:2" ht="12.75">
      <c r="A47" s="4" t="s">
        <v>13</v>
      </c>
      <c r="B47" s="1" t="s">
        <v>18</v>
      </c>
    </row>
    <row r="48" ht="12.75">
      <c r="B48" s="1" t="s">
        <v>17</v>
      </c>
    </row>
    <row r="49" spans="2:7" ht="12.75">
      <c r="B49" s="1" t="s">
        <v>42</v>
      </c>
      <c r="G49" s="1" t="s">
        <v>14</v>
      </c>
    </row>
    <row r="50" ht="12.75">
      <c r="B50" s="1" t="s">
        <v>45</v>
      </c>
    </row>
    <row r="51" ht="12.75">
      <c r="B51" s="1" t="s">
        <v>59</v>
      </c>
    </row>
    <row r="52" spans="1:11" ht="12.75">
      <c r="A52" s="1">
        <v>88</v>
      </c>
      <c r="B52" s="7" t="s">
        <v>60</v>
      </c>
      <c r="C52" s="8"/>
      <c r="D52" s="8"/>
      <c r="E52" s="8"/>
      <c r="F52" s="8"/>
      <c r="G52" s="8"/>
      <c r="H52" s="8"/>
      <c r="I52" s="8"/>
      <c r="J52" s="8"/>
      <c r="K52" s="8"/>
    </row>
    <row r="57" spans="7:10" ht="19.5" customHeight="1">
      <c r="G57" s="9"/>
      <c r="H57" s="9"/>
      <c r="I57" s="9"/>
      <c r="J57" s="9"/>
    </row>
    <row r="58" spans="7:10" ht="15">
      <c r="G58" s="5"/>
      <c r="H58" s="5"/>
      <c r="I58" s="5"/>
      <c r="J58" s="5"/>
    </row>
    <row r="59" spans="7:10" ht="19.5" customHeight="1">
      <c r="G59" s="9"/>
      <c r="H59" s="9"/>
      <c r="I59" s="9"/>
      <c r="J59" s="9"/>
    </row>
  </sheetData>
  <sheetProtection/>
  <mergeCells count="13">
    <mergeCell ref="G59:J59"/>
    <mergeCell ref="A7:K7"/>
    <mergeCell ref="A9:K9"/>
    <mergeCell ref="A8:K8"/>
    <mergeCell ref="B13:B15"/>
    <mergeCell ref="C13:C15"/>
    <mergeCell ref="D12:D15"/>
    <mergeCell ref="H13:J13"/>
    <mergeCell ref="G12:K12"/>
    <mergeCell ref="A13:A15"/>
    <mergeCell ref="B52:K52"/>
    <mergeCell ref="G57:J57"/>
    <mergeCell ref="G5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headerFooter alignWithMargins="0">
    <oddFooter>&amp;CStrona &amp;P
&amp;RZałącznik nr 2
Wójt Gminy Mrągowo
Piotr Piercewicz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VECTRA VE</dc:creator>
  <cp:keywords/>
  <dc:description/>
  <cp:lastModifiedBy>lk</cp:lastModifiedBy>
  <cp:lastPrinted>2019-08-01T09:02:40Z</cp:lastPrinted>
  <dcterms:created xsi:type="dcterms:W3CDTF">2000-11-15T10:26:57Z</dcterms:created>
  <dcterms:modified xsi:type="dcterms:W3CDTF">2019-08-01T09:03:02Z</dcterms:modified>
  <cp:category/>
  <cp:version/>
  <cp:contentType/>
  <cp:contentStatus/>
</cp:coreProperties>
</file>